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305" yWindow="210" windowWidth="18195" windowHeight="92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1" i="1" l="1"/>
  <c r="E6" i="1" l="1"/>
  <c r="E16" i="1"/>
  <c r="E10" i="1"/>
  <c r="E11" i="1"/>
  <c r="E9" i="1"/>
  <c r="E2" i="1" l="1"/>
  <c r="E30" i="1" l="1"/>
  <c r="E29" i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<sst xmlns="http://schemas.openxmlformats.org/spreadsheetml/2006/main" count="3785" uniqueCount="388">
  <si>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</si>
  <si>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</si>
  <si>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</si>
  <si>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</si>
  <si>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</si>
  <si>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</si>
  <si>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</si>
  <si>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</si>
  <si>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</si>
  <si>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</si>
  <si>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</si>
  <si>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</si>
  <si>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</si>
  <si>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</si>
  <si>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</si>
  <si>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</si>
  <si>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</si>
  <si>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</si>
  <si>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</si>
  <si>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</si>
  <si>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</si>
  <si>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</si>
  <si>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</si>
  <si>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</si>
  <si>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</si>
  <si>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</si>
  <si>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</si>
  <si>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</si>
  <si>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</si>
  <si>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</si>
  <si>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</si>
  <si>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</si>
  <si>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</si>
  <si>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</si>
  <si>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</si>
  <si>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</si>
  <si>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</si>
  <si>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</si>
  <si>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</si>
  <si>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</si>
  <si>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</si>
  <si>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</si>
  <si>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</si>
  <si>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</si>
  <si>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</si>
  <si>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</si>
  <si>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</si>
  <si>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</si>
  <si>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</si>
  <si>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</si>
  <si>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Interlibrary Connect items borrowed from other libraries</t>
  </si>
  <si>
    <t>Interlibrary Connect items lent to other libraries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</si>
  <si>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</si>
  <si>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</si>
  <si>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</si>
  <si>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</si>
  <si>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</si>
  <si>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</si>
  <si>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</si>
  <si>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</si>
  <si>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</si>
  <si>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</si>
  <si>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</si>
  <si>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</si>
  <si>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</si>
  <si>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</si>
  <si>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</si>
  <si>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</si>
  <si>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</si>
  <si>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</si>
  <si>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</si>
  <si>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</si>
  <si>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Total catalogue page views</t>
  </si>
  <si>
    <t>Total website page views</t>
  </si>
  <si>
    <t>non-LibPress libraries to add website page views here</t>
  </si>
  <si>
    <t>Bibliocomms libraries:  to add up catalogue page views from B'Comons catalgoue to  the left cell</t>
  </si>
  <si>
    <t>LibPress libraries: if applicable, to add up page views from PLOT site to the left cell</t>
  </si>
  <si>
    <t>New Patrons</t>
  </si>
  <si>
    <t xml:space="preserve"> </t>
  </si>
  <si>
    <t>Patron count</t>
  </si>
  <si>
    <t>count as</t>
  </si>
  <si>
    <t>Patron Group</t>
  </si>
  <si>
    <t>PL Adult</t>
  </si>
  <si>
    <t>PL Circulator</t>
  </si>
  <si>
    <t>PL Home Services</t>
  </si>
  <si>
    <t>PL Juvenile</t>
  </si>
  <si>
    <t>PL No-fines</t>
  </si>
  <si>
    <t>PL Print Disabled</t>
  </si>
  <si>
    <t>PL Temporary</t>
  </si>
  <si>
    <t>Public Library Patrons</t>
  </si>
  <si>
    <t>PL BC OneCard</t>
  </si>
  <si>
    <t>PL Non Resident</t>
  </si>
  <si>
    <t>PL Federation</t>
  </si>
  <si>
    <t>Home Libraries of</t>
  </si>
  <si>
    <t>Opted in Users</t>
  </si>
  <si>
    <t>count</t>
  </si>
  <si>
    <t>Home Library</t>
  </si>
  <si>
    <t>100 Mile House Branch</t>
  </si>
  <si>
    <t>Burnaby Public Library</t>
  </si>
  <si>
    <t>Burns Lake Public Library</t>
  </si>
  <si>
    <t>Castlegar Public Library</t>
  </si>
  <si>
    <t>Cranbrook Public Library</t>
  </si>
  <si>
    <t>Creston Public Library</t>
  </si>
  <si>
    <t>Fort Nelson Public Library</t>
  </si>
  <si>
    <t>Fort St John Public Library</t>
  </si>
  <si>
    <t>Fort St. James Public Library</t>
  </si>
  <si>
    <t>Fraser Lake Public Library</t>
  </si>
  <si>
    <t>Fraser Valley Public Library</t>
  </si>
  <si>
    <t>Galiano Island Community Library</t>
  </si>
  <si>
    <t>Gibsons Public Library</t>
  </si>
  <si>
    <t>Glenwood and Souris Regional Library</t>
  </si>
  <si>
    <t>Greater Victoria Public Library</t>
  </si>
  <si>
    <t>Hazelton Public Library</t>
  </si>
  <si>
    <t>Houston Public Library</t>
  </si>
  <si>
    <t>Kamloops Library</t>
  </si>
  <si>
    <t>Kimberley Public Library</t>
  </si>
  <si>
    <t>Kitimat Public Library</t>
  </si>
  <si>
    <t>Lillooet Branch</t>
  </si>
  <si>
    <t>Mackenzie Public Library</t>
  </si>
  <si>
    <t>Merritt Library</t>
  </si>
  <si>
    <t>Nakusp Public Library</t>
  </si>
  <si>
    <t>North Vancouver City Library</t>
  </si>
  <si>
    <t>North Vancouver District Public Library</t>
  </si>
  <si>
    <t>Okanagan Regional Library</t>
  </si>
  <si>
    <t>Pemberton and District Public Library</t>
  </si>
  <si>
    <t>Pender Island Public Library</t>
  </si>
  <si>
    <t>Port Moody Public Library</t>
  </si>
  <si>
    <t>Powell River Public Library</t>
  </si>
  <si>
    <t>Prince George Public Library</t>
  </si>
  <si>
    <t>Quesnel Branch</t>
  </si>
  <si>
    <t>Salt Spring Island Public Library</t>
  </si>
  <si>
    <t>Sechelt Public Library</t>
  </si>
  <si>
    <t>Smithers Public Library</t>
  </si>
  <si>
    <t>Sparwood Public Library</t>
  </si>
  <si>
    <t>Squamish Public Library</t>
  </si>
  <si>
    <t>Surrey Public Library</t>
  </si>
  <si>
    <t>Terrace Public Library</t>
  </si>
  <si>
    <t>Valemount Public Library</t>
  </si>
  <si>
    <t>Vancouver Island Regional Library</t>
  </si>
  <si>
    <t>Vancouver Public Library</t>
  </si>
  <si>
    <t>West Vancouver Memorial Library</t>
  </si>
  <si>
    <t>Whistler Public Library</t>
  </si>
  <si>
    <t>Active Patrons</t>
  </si>
  <si>
    <t>in Last 3 years</t>
  </si>
  <si>
    <t>where circ=home branch</t>
  </si>
  <si>
    <t>ar</t>
  </si>
  <si>
    <t>PL Cataloguer</t>
  </si>
  <si>
    <t>PL Circ +Copy Edit</t>
  </si>
  <si>
    <t>PL Circ +Full Cat</t>
  </si>
  <si>
    <t>PL General Staff</t>
  </si>
  <si>
    <t>PL Local System Administrator</t>
  </si>
  <si>
    <t>Public Library Users</t>
  </si>
  <si>
    <t>where circ lib</t>
  </si>
  <si>
    <t>nor equal home lib</t>
  </si>
  <si>
    <t>Ashcroft Library</t>
  </si>
  <si>
    <t>Bookmobile (TNRD Library System)</t>
  </si>
  <si>
    <t>Chase Library</t>
  </si>
  <si>
    <t>Chetwynd Public Library</t>
  </si>
  <si>
    <t>Clearwater Library</t>
  </si>
  <si>
    <t>Clinton Library</t>
  </si>
  <si>
    <t>Coquitlam Public Library</t>
  </si>
  <si>
    <t>Dawson Creek Public Library</t>
  </si>
  <si>
    <t>Fernie Heritage Library</t>
  </si>
  <si>
    <t>Grand Forks and District Public Library</t>
  </si>
  <si>
    <t>Hudson's Hope Public Library</t>
  </si>
  <si>
    <t>Invermere Public Library</t>
  </si>
  <si>
    <t>Lillooet Area Book Bus</t>
  </si>
  <si>
    <t>Logan Lake Library</t>
  </si>
  <si>
    <t>Nelson Public Library</t>
  </si>
  <si>
    <t>New Westminster Public Library</t>
  </si>
  <si>
    <t>North Kamloops Library</t>
  </si>
  <si>
    <t>Penticton Public Library</t>
  </si>
  <si>
    <t>Prince Rupert Library</t>
  </si>
  <si>
    <t>Richmond Public Library</t>
  </si>
  <si>
    <t>Tumbler Ridge Public Library</t>
  </si>
  <si>
    <t>Vanderhoof Public Library</t>
  </si>
  <si>
    <t>Titles Held</t>
  </si>
  <si>
    <t>titles</t>
  </si>
  <si>
    <t>shelving location</t>
  </si>
  <si>
    <t>circ_modifier</t>
  </si>
  <si>
    <t>ABC</t>
  </si>
  <si>
    <t>juvenile-collection</t>
  </si>
  <si>
    <t>Adult Graphic Novels</t>
  </si>
  <si>
    <t>book</t>
  </si>
  <si>
    <t>Adult Non-fiction Seasonal</t>
  </si>
  <si>
    <t>Adventure</t>
  </si>
  <si>
    <t>paperback</t>
  </si>
  <si>
    <t>[null]</t>
  </si>
  <si>
    <t>Archives</t>
  </si>
  <si>
    <t>archives</t>
  </si>
  <si>
    <t>audiobook-cassette</t>
  </si>
  <si>
    <t>audiobook-cd</t>
  </si>
  <si>
    <t>dvd</t>
  </si>
  <si>
    <t>Automotive</t>
  </si>
  <si>
    <t>7-day-loan</t>
  </si>
  <si>
    <t>Beginner Readers</t>
  </si>
  <si>
    <t>cd-and-book</t>
  </si>
  <si>
    <t>Board Book</t>
  </si>
  <si>
    <t>Book</t>
  </si>
  <si>
    <t>Book Tape</t>
  </si>
  <si>
    <t>Book on Compact Disc</t>
  </si>
  <si>
    <t>Books in Series</t>
  </si>
  <si>
    <t>Career</t>
  </si>
  <si>
    <t>Cariboo</t>
  </si>
  <si>
    <t>Cassette with Book</t>
  </si>
  <si>
    <t>cassette-and-book</t>
  </si>
  <si>
    <t>kit</t>
  </si>
  <si>
    <t>Classics</t>
  </si>
  <si>
    <t>Compact Disc</t>
  </si>
  <si>
    <t>compact-disc</t>
  </si>
  <si>
    <t>Compact Disc with Book</t>
  </si>
  <si>
    <t>language-learning</t>
  </si>
  <si>
    <t>Consumer Reference</t>
  </si>
  <si>
    <t>magazine</t>
  </si>
  <si>
    <t>Digital Video Disc</t>
  </si>
  <si>
    <t>3-week-videos</t>
  </si>
  <si>
    <t>dvd-feature</t>
  </si>
  <si>
    <t>Display</t>
  </si>
  <si>
    <t>Easy</t>
  </si>
  <si>
    <t>Easy Seasonal</t>
  </si>
  <si>
    <t>Fantasy</t>
  </si>
  <si>
    <t>Fear Fiction</t>
  </si>
  <si>
    <t>First Nations Interest</t>
  </si>
  <si>
    <t>French</t>
  </si>
  <si>
    <t>General Fiction</t>
  </si>
  <si>
    <t>German</t>
  </si>
  <si>
    <t>language-other</t>
  </si>
  <si>
    <t>Graphic Novel</t>
  </si>
  <si>
    <t>Great Courses</t>
  </si>
  <si>
    <t>Historical</t>
  </si>
  <si>
    <t>Horror</t>
  </si>
  <si>
    <t>Inspirational</t>
  </si>
  <si>
    <t>Juvenile</t>
  </si>
  <si>
    <t>Juvenile Fiction</t>
  </si>
  <si>
    <t>Juvenile French</t>
  </si>
  <si>
    <t>Juvenile Graphic Novels</t>
  </si>
  <si>
    <t>Juvenile Non-fiction</t>
  </si>
  <si>
    <t>Juvenile Paperbacks</t>
  </si>
  <si>
    <t>Juvenile Seasonal</t>
  </si>
  <si>
    <t>LLB Daisy books</t>
  </si>
  <si>
    <t>alternate-format</t>
  </si>
  <si>
    <t>Large Print</t>
  </si>
  <si>
    <t>Literacy</t>
  </si>
  <si>
    <t>literacy-kit</t>
  </si>
  <si>
    <t>Magazine</t>
  </si>
  <si>
    <t>Mixed Media Kit</t>
  </si>
  <si>
    <t>Music CD</t>
  </si>
  <si>
    <t>Mystery</t>
  </si>
  <si>
    <t>best-seller</t>
  </si>
  <si>
    <t>Non-fiction</t>
  </si>
  <si>
    <t>Overflow Collection</t>
  </si>
  <si>
    <t>Oversized Book</t>
  </si>
  <si>
    <t>Paperback</t>
  </si>
  <si>
    <t>Paranormal</t>
  </si>
  <si>
    <t>Parenting</t>
  </si>
  <si>
    <t>Punjabi</t>
  </si>
  <si>
    <t>Reader Level 1</t>
  </si>
  <si>
    <t>Reader Level 2</t>
  </si>
  <si>
    <t>Reader Level 3</t>
  </si>
  <si>
    <t>Reader Level 4</t>
  </si>
  <si>
    <t>Recorded Music</t>
  </si>
  <si>
    <t>Red Cedar Books</t>
  </si>
  <si>
    <t>Reference</t>
  </si>
  <si>
    <t>non-circulating</t>
  </si>
  <si>
    <t>Romance</t>
  </si>
  <si>
    <t>Romantic Suspense</t>
  </si>
  <si>
    <t>Science Fiction</t>
  </si>
  <si>
    <t>Seasonal</t>
  </si>
  <si>
    <t>Stacks</t>
  </si>
  <si>
    <t>Staff</t>
  </si>
  <si>
    <t>Storytime</t>
  </si>
  <si>
    <t>Study Guides</t>
  </si>
  <si>
    <t>Suspense</t>
  </si>
  <si>
    <t>Travel</t>
  </si>
  <si>
    <t>VideoRecording</t>
  </si>
  <si>
    <t>Videorecordings shelved with books</t>
  </si>
  <si>
    <t>War</t>
  </si>
  <si>
    <t>War/Adventure</t>
  </si>
  <si>
    <t>Western</t>
  </si>
  <si>
    <t>Young Adult</t>
  </si>
  <si>
    <t>Young Adult  Book on Compact Disc</t>
  </si>
  <si>
    <t>Young Adult Digital Video Disc</t>
  </si>
  <si>
    <t>Young Adult Fiction</t>
  </si>
  <si>
    <t>Young Adult Graphic Novels</t>
  </si>
  <si>
    <t>Young Adult Non-Fiction</t>
  </si>
  <si>
    <t>Young Adult Paperbacks</t>
  </si>
  <si>
    <t>Titles Held by Branch</t>
  </si>
  <si>
    <t>Library</t>
  </si>
  <si>
    <t>stbb</t>
  </si>
  <si>
    <t>Alexis Creek Branch</t>
  </si>
  <si>
    <t>Anahim Lake Branch</t>
  </si>
  <si>
    <t>Big Lake Branch</t>
  </si>
  <si>
    <t>Bridge Lake Branch</t>
  </si>
  <si>
    <t>Cariboo Regional Library</t>
  </si>
  <si>
    <t>Forest Grove Branch</t>
  </si>
  <si>
    <t>Horsefly Branch</t>
  </si>
  <si>
    <t>Lac La Hache Branch</t>
  </si>
  <si>
    <t>Likely Branch</t>
  </si>
  <si>
    <t>McLeese Lake Branch</t>
  </si>
  <si>
    <t>Nazko Branch</t>
  </si>
  <si>
    <t>Tatla Lake Branch</t>
  </si>
  <si>
    <t>Wells Branch</t>
  </si>
  <si>
    <t>Williams Lake Branch</t>
  </si>
  <si>
    <t>Volumes Held</t>
  </si>
  <si>
    <t>volumes</t>
  </si>
  <si>
    <t>Volumes Held by Branch</t>
  </si>
  <si>
    <t>svbb</t>
  </si>
  <si>
    <t>Volumes Added</t>
  </si>
  <si>
    <t>Circ by Home Lib</t>
  </si>
  <si>
    <t>and Patron Group</t>
  </si>
  <si>
    <t>where circ = home lib</t>
  </si>
  <si>
    <t>PL ILL</t>
  </si>
  <si>
    <t>scbb</t>
  </si>
  <si>
    <t>CRDL Inter-library Loan</t>
  </si>
  <si>
    <t>where circ != home lib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</si>
  <si>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</si>
  <si>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</si>
  <si>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</si>
  <si>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</si>
  <si>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</si>
  <si>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</si>
  <si>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</si>
  <si>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</si>
  <si>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</si>
  <si>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</si>
  <si>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</si>
  <si>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- DVD</t>
  </si>
  <si>
    <t>Adult Fiction</t>
  </si>
  <si>
    <t>Adult Hardcover Fiction</t>
  </si>
  <si>
    <t>Adult Non Fiction Hardcover</t>
  </si>
  <si>
    <t>Adult Non fiction</t>
  </si>
  <si>
    <t>Adult Non-Fiction</t>
  </si>
  <si>
    <t>Adult Paperback</t>
  </si>
  <si>
    <t>Adult Paperback Fiction</t>
  </si>
  <si>
    <t>Adult non-fiction</t>
  </si>
  <si>
    <t>Adult paperback</t>
  </si>
  <si>
    <t>Audio</t>
  </si>
  <si>
    <t>media</t>
  </si>
  <si>
    <t>Children's</t>
  </si>
  <si>
    <t>DVD</t>
  </si>
  <si>
    <t>Easy Books</t>
  </si>
  <si>
    <t>Easy Readers</t>
  </si>
  <si>
    <t>precat</t>
  </si>
  <si>
    <t>Junior Fiction</t>
  </si>
  <si>
    <t>Junior Paperback</t>
  </si>
  <si>
    <t>Juvenile - DVD</t>
  </si>
  <si>
    <t>graphic-novel</t>
  </si>
  <si>
    <t>Juvenile Hardcover Fiction</t>
  </si>
  <si>
    <t>Juvenile Non-Fiction</t>
  </si>
  <si>
    <t>Juvenile Paperback</t>
  </si>
  <si>
    <t>Levelled Easy Reads</t>
  </si>
  <si>
    <t>Main Floor - Adult Fiction</t>
  </si>
  <si>
    <t>Main Floor - Adult Fiction Paperbacks</t>
  </si>
  <si>
    <t>Main Floor - Junior Fiction</t>
  </si>
  <si>
    <t>Main Floor - Large Print</t>
  </si>
  <si>
    <t>Mary John Collection</t>
  </si>
  <si>
    <t>North Central Block Collection</t>
  </si>
  <si>
    <t>large-print</t>
  </si>
  <si>
    <t>Paperback Horror</t>
  </si>
  <si>
    <t>Paperback Mystery &amp; Thriller</t>
  </si>
  <si>
    <t>Paperback Non-Fiction</t>
  </si>
  <si>
    <t>Paperback SF &amp; Fantasy</t>
  </si>
  <si>
    <t>Paperbacks (General Interest)</t>
  </si>
  <si>
    <t>Paperbacks (Mystery)</t>
  </si>
  <si>
    <t>Paperbacks (Non-Fiction)</t>
  </si>
  <si>
    <t>Paperbacks (Romance Paranormal)</t>
  </si>
  <si>
    <t>Paperbacks (Romance)</t>
  </si>
  <si>
    <t>Paperbacks (Thriller)</t>
  </si>
  <si>
    <t>Paperbacks (War)</t>
  </si>
  <si>
    <t>Paperbacks (Western)</t>
  </si>
  <si>
    <t>Short Stories</t>
  </si>
  <si>
    <t>e-reader</t>
  </si>
  <si>
    <t>other</t>
  </si>
  <si>
    <t>Upper Floor - Non Fiction</t>
  </si>
  <si>
    <t>Young Adult Paperback</t>
  </si>
  <si>
    <t>by Branch</t>
  </si>
  <si>
    <t>sum</t>
  </si>
  <si>
    <t>sccbb</t>
  </si>
  <si>
    <t>Children &amp; Book Circ</t>
  </si>
  <si>
    <t>by Item Type</t>
  </si>
  <si>
    <t>Item Type</t>
  </si>
  <si>
    <t>b_ill</t>
  </si>
  <si>
    <t>l_ill</t>
  </si>
  <si>
    <t>stats by branch</t>
  </si>
  <si>
    <t xml:space="preserve">total circ </t>
  </si>
  <si>
    <t xml:space="preserve">total circ of children's materials </t>
  </si>
  <si>
    <t>total volume held</t>
  </si>
  <si>
    <t>total title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</si>
</sst>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70D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60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0" fillId="8" borderId="1" xfId="0" applyFill="1" applyBorder="1" applyAlignment="1">
      <alignment horizontal="left" vertical="justify" wrapText="1" readingOrder="1"/>
    </xf>
    <xf numFmtId="0" fontId="5" fillId="8" borderId="1" xfId="1" applyFont="1" applyFill="1" applyBorder="1" applyAlignment="1">
      <alignment horizontal="left" vertical="justify" wrapText="1" readingOrder="1"/>
    </xf>
    <xf numFmtId="0" fontId="1" fillId="4" borderId="1" xfId="0" applyFont="1" applyFill="1" applyBorder="1" applyAlignment="1">
      <alignment horizontal="left" vertical="justify" wrapText="1" readingOrder="1"/>
    </xf>
    <xf numFmtId="0" fontId="6" fillId="7" borderId="1" xfId="0" applyFont="1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0" fillId="9" borderId="1" xfId="0" applyFill="1" applyBorder="1" applyAlignment="1">
      <alignment horizontal="left" vertical="justify" wrapText="1" readingOrder="1"/>
    </xf>
    <xf numFmtId="0" fontId="2" fillId="9" borderId="1" xfId="0" applyFont="1" applyFill="1" applyBorder="1" applyAlignment="1" applyProtection="1">
      <alignment horizontal="left" vertical="justify" wrapText="1" readingOrder="1"/>
      <protection locked="0"/>
    </xf>
    <xf numFmtId="0" fontId="5" fillId="9" borderId="1" xfId="2" applyFont="1" applyFill="1" applyBorder="1" applyAlignment="1">
      <alignment vertical="top" wrapText="1"/>
    </xf>
    <xf numFmtId="0" fontId="5" fillId="10" borderId="1" xfId="0" applyFont="1" applyFill="1" applyBorder="1" applyAlignment="1">
      <alignment vertical="top" wrapText="1"/>
    </xf>
    <xf numFmtId="0" fontId="0" fillId="10" borderId="1" xfId="0" applyFill="1" applyBorder="1" applyAlignment="1">
      <alignment horizontal="left" vertical="justify" wrapText="1" readingOrder="1"/>
    </xf>
    <xf numFmtId="0" fontId="2" fillId="10" borderId="1" xfId="0" applyFont="1" applyFill="1" applyBorder="1" applyAlignment="1" applyProtection="1">
      <alignment horizontal="left" vertical="justify" wrapText="1" readingOrder="1"/>
      <protection locked="0"/>
    </xf>
    <xf numFmtId="0" fontId="2" fillId="10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11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2" fillId="8" borderId="3" xfId="0" applyFont="1" applyFill="1" applyBorder="1" applyAlignment="1" applyProtection="1">
      <alignment horizontal="left" vertical="justify" wrapText="1" readingOrder="1"/>
      <protection locked="0"/>
    </xf>
    <xf numFmtId="0" fontId="0" fillId="8" borderId="3" xfId="0" applyFill="1" applyBorder="1" applyAlignment="1">
      <alignment horizontal="left" vertical="justify" wrapText="1" readingOrder="1"/>
    </xf>
    <xf numFmtId="0" fontId="5" fillId="8" borderId="3" xfId="1" applyFont="1" applyFill="1" applyBorder="1" applyAlignment="1">
      <alignment horizontal="left" vertical="justify" wrapText="1" readingOrder="1"/>
    </xf>
    <xf numFmtId="0" fontId="9" fillId="0" borderId="1" xfId="0" applyFont="1" applyFill="1" applyBorder="1" applyAlignment="1">
      <alignment vertical="top"/>
    </xf>
    <xf numFmtId="0" fontId="10" fillId="12" borderId="1" xfId="0" applyFont="1" applyFill="1" applyBorder="1" applyAlignment="1">
      <alignment vertical="top" wrapText="1"/>
    </xf>
    <xf numFmtId="0" fontId="11" fillId="12" borderId="1" xfId="0" applyFont="1" applyFill="1" applyBorder="1"/>
    <xf numFmtId="1" fontId="10" fillId="12" borderId="1" xfId="0" applyNumberFormat="1" applyFont="1" applyFill="1" applyBorder="1" applyAlignment="1">
      <alignment horizontal="left" vertical="top" wrapText="1"/>
    </xf>
    <xf numFmtId="1" fontId="0" fillId="12" borderId="1" xfId="0" applyNumberFormat="1" applyFill="1" applyBorder="1" applyAlignment="1">
      <alignment horizontal="left"/>
    </xf>
    <xf numFmtId="0" fontId="1" fillId="13" borderId="0" xfId="0" applyFont="1" applyFill="1" applyAlignment="1">
      <alignment horizontal="left" vertical="top" wrapText="1"/>
    </xf>
    <xf numFmtId="0" fontId="1" fillId="10" borderId="0" xfId="0" applyFont="1" applyFill="1" applyAlignment="1">
      <alignment horizontal="left" vertical="top" wrapText="1"/>
    </xf>
    <xf numFmtId="0" fontId="1" fillId="10" borderId="4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justify" wrapText="1" readingOrder="1"/>
    </xf>
    <xf numFmtId="0" fontId="0" fillId="12" borderId="0" xfId="0" applyFill="1"/>
    <xf numFmtId="1" fontId="10" fillId="12" borderId="0" xfId="0" applyNumberFormat="1" applyFont="1" applyFill="1" applyBorder="1" applyAlignment="1">
      <alignment horizontal="left" vertical="top" wrapText="1"/>
    </xf>
    <xf numFmtId="0" fontId="11" fillId="12" borderId="0" xfId="0" applyFont="1" applyFill="1" applyBorder="1"/>
    <xf numFmtId="0" fontId="10" fillId="12" borderId="0" xfId="0" applyFont="1" applyFill="1" applyBorder="1" applyAlignment="1">
      <alignment vertical="top" wrapText="1"/>
    </xf>
    <xf numFmtId="1" fontId="10" fillId="0" borderId="0" xfId="0" applyNumberFormat="1" applyFont="1" applyFill="1" applyBorder="1" applyAlignment="1">
      <alignment horizontal="left" vertical="top" wrapText="1"/>
    </xf>
    <xf numFmtId="0" fontId="11" fillId="0" borderId="0" xfId="0" applyFont="1" applyFill="1" applyBorder="1"/>
    <xf numFmtId="0" fontId="10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horizontal="left" vertical="top" wrapText="1"/>
    </xf>
    <xf numFmtId="0" fontId="5" fillId="14" borderId="0" xfId="0" applyFont="1" applyFill="1" applyBorder="1" applyAlignment="1">
      <alignment vertical="top"/>
    </xf>
    <xf numFmtId="0" fontId="0" fillId="14" borderId="0" xfId="0" applyFill="1" applyAlignment="1"/>
    <xf numFmtId="0" fontId="2" fillId="0" borderId="0" xfId="0" applyFont="1" applyFill="1" applyBorder="1" applyAlignment="1" applyProtection="1">
      <alignment vertical="top" wrapText="1"/>
      <protection locked="0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right" wrapText="1"/>
    </xf>
    <xf numFmtId="0" fontId="2" fillId="0" borderId="0" xfId="0" applyFont="1" applyFill="1" applyBorder="1" applyAlignment="1" applyProtection="1">
      <alignment horizontal="right" vertical="justify" wrapText="1"/>
      <protection locked="0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03"/>
  <sheetViews>
    <sheetView tabSelected="1" workbookViewId="0"/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7"/>
      <c r="B2" s="5">
        <v>520</v>
      </c>
      <c r="C2" s="4" t="s">
        <v>4</v>
      </c>
      <c r="D2" s="5" t="s">
        <v>5</v>
      </c>
      <c r="E2" s="4">
        <f>SUMIF(C55:C10021, "pr", B55:B10021)</f>
        <v>1667</v>
      </c>
      <c r="F2" s="6"/>
      <c r="G2" s="1"/>
      <c r="H2" s="1"/>
    </row>
    <row r="3" spans="1:9" ht="30" x14ac:dyDescent="0.2">
      <c r="A3" s="28"/>
      <c r="B3" s="5">
        <v>530</v>
      </c>
      <c r="C3" s="4" t="s">
        <v>6</v>
      </c>
      <c r="D3" s="5" t="s">
        <v>7</v>
      </c>
      <c r="E3" s="4">
        <f>SUMIF(C55:C1021, "pnr", B55:B10022)</f>
        <v>2</v>
      </c>
      <c r="F3" s="3"/>
    </row>
    <row r="4" spans="1:9" ht="30" x14ac:dyDescent="0.2">
      <c r="A4" s="28"/>
      <c r="B4" s="5">
        <v>526</v>
      </c>
      <c r="C4" s="4" t="s">
        <v>8</v>
      </c>
      <c r="D4" s="5" t="s">
        <v>9</v>
      </c>
      <c r="E4" s="4">
        <f>SUMIF(C55:C10023, "pf", B55:B10023)</f>
        <v>8</v>
      </c>
      <c r="F4" s="3"/>
    </row>
    <row r="5" spans="1:9" ht="30" x14ac:dyDescent="0.2">
      <c r="A5" s="28"/>
      <c r="B5" s="5">
        <v>531</v>
      </c>
      <c r="C5" s="4" t="s">
        <v>10</v>
      </c>
      <c r="D5" s="5" t="s">
        <v>11</v>
      </c>
      <c r="E5" s="4">
        <f>SUMIF(C55:C10024, "pbc", B55:B10024)</f>
        <v>95</v>
      </c>
      <c r="F5" s="3"/>
    </row>
    <row r="6" spans="1:9" ht="15.75" x14ac:dyDescent="0.2">
      <c r="A6" s="27"/>
      <c r="B6" s="25">
        <v>532</v>
      </c>
      <c r="C6" s="24" t="s">
        <v>70</v>
      </c>
      <c r="D6" s="25" t="s">
        <v>12</v>
      </c>
      <c r="E6" s="24">
        <f>SUMIF(C55:C10025, "ar", B55:B10025) + SUMIF(C55:C10025, "arj", B55:B10025)</f>
        <v>16386</v>
      </c>
      <c r="F6" s="3"/>
    </row>
    <row r="7" spans="1:9" ht="30" x14ac:dyDescent="0.2">
      <c r="A7" s="28"/>
      <c r="B7" s="25">
        <v>534</v>
      </c>
      <c r="C7" s="24" t="s">
        <v>13</v>
      </c>
      <c r="D7" s="25" t="s">
        <v>14</v>
      </c>
      <c r="E7" s="24">
        <f>SUMIF(C55:C10026, "anr", B55:B10026)</f>
        <v>4</v>
      </c>
      <c r="F7" s="3"/>
    </row>
    <row r="8" spans="1:9" ht="45" x14ac:dyDescent="0.2">
      <c r="A8" s="27"/>
      <c r="B8" s="25">
        <v>536</v>
      </c>
      <c r="C8" s="24" t="s">
        <v>15</v>
      </c>
      <c r="D8" s="26" t="s">
        <v>16</v>
      </c>
      <c r="E8" s="24">
        <f>SUMIF(C55:C10027, "af", B55:B10027)</f>
        <v>28</v>
      </c>
      <c r="F8" s="3"/>
    </row>
    <row r="9" spans="1:9" ht="33.75" customHeight="1" x14ac:dyDescent="0.2">
      <c r="A9" s="27"/>
      <c r="B9" s="25">
        <v>537</v>
      </c>
      <c r="C9" s="24" t="s">
        <v>17</v>
      </c>
      <c r="D9" s="26" t="s">
        <v>18</v>
      </c>
      <c r="E9" s="24">
        <f>SUMIF(C55:C10028, "abc", B55:B10028)</f>
        <v>334</v>
      </c>
      <c r="F9" s="3"/>
    </row>
    <row r="10" spans="1:9" ht="31.5" customHeight="1" x14ac:dyDescent="0.2">
      <c r="A10" s="27"/>
      <c r="B10" s="25">
        <v>545</v>
      </c>
      <c r="C10" s="24" t="s">
        <v>69</v>
      </c>
      <c r="D10" s="23" t="s">
        <v>68</v>
      </c>
      <c r="E10" s="24">
        <f>SUMIF(C55:C10028, "arj", B55:B10028)</f>
        <v>2126</v>
      </c>
      <c r="F10" s="3"/>
    </row>
    <row r="11" spans="1:9" ht="15.75" x14ac:dyDescent="0.2">
      <c r="A11" s="29"/>
      <c r="B11" s="8">
        <v>325</v>
      </c>
      <c r="C11" s="17" t="s">
        <v>63</v>
      </c>
      <c r="D11" s="8" t="s">
        <v>19</v>
      </c>
      <c r="E11" s="7">
        <f>SUMIF(C55:C10021, "tp", B55:B10021)</f>
        <v>144269</v>
      </c>
      <c r="F11" s="3"/>
    </row>
    <row r="12" spans="1:9" ht="15.75" x14ac:dyDescent="0.2">
      <c r="A12" s="28"/>
      <c r="B12" s="8">
        <v>454</v>
      </c>
      <c r="C12" s="7" t="s">
        <v>20</v>
      </c>
      <c r="D12" s="8" t="s">
        <v>21</v>
      </c>
      <c r="E12" s="7">
        <f>SUMIF(C55:C10030, "tav", B55:B10030)</f>
        <v>18047</v>
      </c>
      <c r="F12" s="6"/>
    </row>
    <row r="13" spans="1:9" ht="45" x14ac:dyDescent="0.2">
      <c r="A13" s="28"/>
      <c r="B13" s="21">
        <v>280</v>
      </c>
      <c r="C13" s="20" t="s">
        <v>22</v>
      </c>
      <c r="D13" s="21" t="s">
        <v>23</v>
      </c>
      <c r="E13" s="20">
        <f>SUMIF(C55:C10031,"vp",B55:B10031)+SUMIF(C55:C10031,"vpm",B55:B10031)</f>
        <v>227666</v>
      </c>
      <c r="F13" s="6"/>
      <c r="G13" t="s">
        <v>30</v>
      </c>
      <c r="H13" t="s">
        <v>52</v>
      </c>
      <c r="I13" t="s">
        <v>53</v>
      </c>
    </row>
    <row r="14" spans="1:9" ht="30" x14ac:dyDescent="0.2">
      <c r="A14" s="27"/>
      <c r="B14" s="21">
        <v>360</v>
      </c>
      <c r="C14" s="20" t="s">
        <v>24</v>
      </c>
      <c r="D14" s="21" t="s">
        <v>25</v>
      </c>
      <c r="E14" s="20">
        <f>SUMIF(C55:C10032, "vtb", B55:B10032)</f>
        <v>47</v>
      </c>
      <c r="F14" s="6"/>
      <c r="G14" t="s">
        <v>61</v>
      </c>
      <c r="H14" t="s">
        <v>54</v>
      </c>
      <c r="I14" t="s">
        <v>55</v>
      </c>
    </row>
    <row r="15" spans="1:9" ht="45" x14ac:dyDescent="0.2">
      <c r="A15" s="27"/>
      <c r="B15" s="21">
        <v>380</v>
      </c>
      <c r="C15" s="20" t="s">
        <v>26</v>
      </c>
      <c r="D15" s="21" t="s">
        <v>27</v>
      </c>
      <c r="E15" s="20">
        <f>SUMIF(C55:C10033, "va", B55:B10033) + SUMIF(C55:C10034, "vam", B55:B10034)</f>
        <v>10547</v>
      </c>
      <c r="F15" s="6"/>
      <c r="G15" t="s">
        <v>62</v>
      </c>
      <c r="H15" t="s">
        <v>56</v>
      </c>
      <c r="I15" t="s">
        <v>57</v>
      </c>
    </row>
    <row r="16" spans="1:9" ht="45" x14ac:dyDescent="0.2">
      <c r="A16" s="28"/>
      <c r="B16" s="21">
        <v>420</v>
      </c>
      <c r="C16" s="20" t="s">
        <v>28</v>
      </c>
      <c r="D16" s="21" t="s">
        <v>67</v>
      </c>
      <c r="E16" s="20">
        <f>SUMIF(C55:C10034, "vv", B55:B10034) + SUMIF(C55:C10035, "vvm", B55:B10035)</f>
        <v>14799</v>
      </c>
      <c r="F16" s="6"/>
      <c r="H16" t="s">
        <v>58</v>
      </c>
      <c r="I16" t="s">
        <v>59</v>
      </c>
    </row>
    <row r="17" spans="1:9" ht="31.5" x14ac:dyDescent="0.2">
      <c r="A17" s="28"/>
      <c r="B17" s="21">
        <v>430</v>
      </c>
      <c r="C17" s="20" t="s">
        <v>29</v>
      </c>
      <c r="D17" s="22" t="s">
        <v>64</v>
      </c>
      <c r="E17" s="20">
        <f>SUMIF(C55:C10035, "vcd", B55:B10035)</f>
        <v>0</v>
      </c>
      <c r="F17" s="6"/>
      <c r="H17" t="s">
        <v>29</v>
      </c>
      <c r="I17" t="s">
        <v>60</v>
      </c>
    </row>
    <row r="18" spans="1:9" ht="30" x14ac:dyDescent="0.2">
      <c r="A18" s="29"/>
      <c r="B18" s="21">
        <v>355</v>
      </c>
      <c r="C18" s="20" t="s">
        <v>30</v>
      </c>
      <c r="D18" s="21" t="s">
        <v>65</v>
      </c>
      <c r="E18" s="20">
        <f>SUMIF(C55:C10036, "vpm", B55:B10036)</f>
        <v>25</v>
      </c>
      <c r="F18" s="6"/>
      <c r="I18"/>
    </row>
    <row r="19" spans="1:9" ht="75" x14ac:dyDescent="0.2">
      <c r="A19" s="27"/>
      <c r="B19" s="21">
        <v>455</v>
      </c>
      <c r="C19" s="20" t="s">
        <v>31</v>
      </c>
      <c r="D19" s="21" t="s">
        <v>66</v>
      </c>
      <c r="E19" s="20">
        <f>SUMIF(C55:C10037, "vam", B55:B10037) + SUMIF(C55:C10038, "vvm", B55:B10038) + SUMIF(C55:C10039, "vavm", B55:B10039)</f>
        <v>12</v>
      </c>
      <c r="F19" s="6"/>
      <c r="I19"/>
    </row>
    <row r="20" spans="1:9" ht="15.75" x14ac:dyDescent="0.2">
      <c r="A20" s="27"/>
      <c r="B20" s="10">
        <v>270</v>
      </c>
      <c r="C20" s="9" t="s">
        <v>32</v>
      </c>
      <c r="D20" s="10" t="s">
        <v>33</v>
      </c>
      <c r="E20" s="9">
        <f>SUMIF(C55:C10038, "avp", B55:B10038)</f>
        <v>15589</v>
      </c>
      <c r="F20" s="6"/>
      <c r="I20"/>
    </row>
    <row r="21" spans="1:9" ht="30" x14ac:dyDescent="0.2">
      <c r="A21" s="29"/>
      <c r="B21" s="10">
        <v>438</v>
      </c>
      <c r="C21" s="9" t="s">
        <v>34</v>
      </c>
      <c r="D21" s="10" t="s">
        <v>35</v>
      </c>
      <c r="E21" s="9">
        <f>SUMIF(C55:C10039, "avav", B55:B10039)</f>
        <v>2640</v>
      </c>
      <c r="F21" s="6"/>
    </row>
    <row r="22" spans="1:9" ht="30" x14ac:dyDescent="0.2">
      <c r="A22" s="28"/>
      <c r="B22" s="12">
        <v>551</v>
      </c>
      <c r="C22" s="11" t="s">
        <v>36</v>
      </c>
      <c r="D22" s="12" t="s">
        <v>37</v>
      </c>
      <c r="E22" s="11">
        <f>SUMIF(C55:C10040, "cr", B55:B10040)</f>
        <v>363596</v>
      </c>
      <c r="F22" s="3"/>
    </row>
    <row r="23" spans="1:9" ht="30" x14ac:dyDescent="0.2">
      <c r="A23" s="28"/>
      <c r="B23" s="12">
        <v>552</v>
      </c>
      <c r="C23" s="11" t="s">
        <v>38</v>
      </c>
      <c r="D23" s="12" t="s">
        <v>39</v>
      </c>
      <c r="E23" s="11">
        <f>SUMIF(C55:C10041, "cnr", B55:B10041)</f>
        <v>15</v>
      </c>
      <c r="F23" s="3"/>
    </row>
    <row r="24" spans="1:9" ht="45" x14ac:dyDescent="0.2">
      <c r="A24" s="28"/>
      <c r="B24" s="12">
        <v>553</v>
      </c>
      <c r="C24" s="11" t="s">
        <v>40</v>
      </c>
      <c r="D24" s="12" t="s">
        <v>41</v>
      </c>
      <c r="E24" s="11">
        <f>SUMIF(C55:C10042, "cf", B55:B10042)</f>
        <v>52</v>
      </c>
      <c r="F24" s="3"/>
    </row>
    <row r="25" spans="1:9" ht="45" x14ac:dyDescent="0.2">
      <c r="A25" s="30"/>
      <c r="B25" s="12">
        <v>554</v>
      </c>
      <c r="C25" s="11" t="s">
        <v>42</v>
      </c>
      <c r="D25" s="12" t="s">
        <v>43</v>
      </c>
      <c r="E25" s="11">
        <f>SUMIF(C55:C10043, "cbc", B55:B10043)</f>
        <v>793</v>
      </c>
      <c r="F25" s="3"/>
    </row>
    <row r="26" spans="1:9" ht="15.75" x14ac:dyDescent="0.2">
      <c r="A26" s="28"/>
      <c r="B26" s="14">
        <v>565</v>
      </c>
      <c r="C26" s="13" t="s">
        <v>44</v>
      </c>
      <c r="D26" s="14" t="s">
        <v>45</v>
      </c>
      <c r="E26" s="13">
        <f>SUMIF(B55:B10043, "cc", A55:A10043)</f>
        <v>68688</v>
      </c>
      <c r="F26" s="3"/>
    </row>
    <row r="27" spans="1:9" ht="15.75" x14ac:dyDescent="0.2">
      <c r="A27" s="27"/>
      <c r="B27" s="14">
        <v>566</v>
      </c>
      <c r="C27" s="18" t="s">
        <v>46</v>
      </c>
      <c r="D27" s="14" t="s">
        <v>47</v>
      </c>
      <c r="E27" s="13">
        <f>SUMIF(C55:C10043, "cbk", A55:A10043)</f>
        <v>253386</v>
      </c>
      <c r="F27" s="3"/>
    </row>
    <row r="28" spans="1:9" ht="45" x14ac:dyDescent="0.2">
      <c r="A28" s="28"/>
      <c r="B28" s="14">
        <v>567</v>
      </c>
      <c r="C28" s="13" t="s">
        <v>48</v>
      </c>
      <c r="D28" s="14" t="s">
        <v>49</v>
      </c>
      <c r="E28" s="13">
        <f>SUMIF(C55:C10049, "cda", A55:A10049)</f>
        <v>75</v>
      </c>
      <c r="F28" s="3"/>
    </row>
    <row r="29" spans="1:9" ht="31.5" x14ac:dyDescent="0.2">
      <c r="A29" s="27"/>
      <c r="B29" s="19">
        <v>660</v>
      </c>
      <c r="C29" s="15"/>
      <c r="D29" s="16" t="s">
        <v>50</v>
      </c>
      <c r="E29" s="15">
        <f>SUMIF(C55:C10021, "b_ill", B55:B10021)</f>
        <v>342</v>
      </c>
      <c r="F29" s="45"/>
    </row>
    <row r="30" spans="1:9" ht="31.5" x14ac:dyDescent="0.2">
      <c r="A30" s="31"/>
      <c r="B30" s="34">
        <v>665</v>
      </c>
      <c r="C30" s="35"/>
      <c r="D30" s="36" t="s">
        <v>51</v>
      </c>
      <c r="E30" s="35">
        <f>SUMIF(C55:C10021, "l_ill", B55:B10021)</f>
        <v>486</v>
      </c>
      <c r="F30" s="6"/>
    </row>
    <row r="31" spans="1:9" ht="15.75" x14ac:dyDescent="0.2">
      <c r="A31" s="37"/>
      <c r="B31" s="40">
        <v>763</v>
      </c>
      <c r="C31" s="39"/>
      <c r="D31" s="38" t="s">
        <v>71</v>
      </c>
      <c r="E31" s="41">
        <f>SUM(E32:E33)</f>
        <v>165653</v>
      </c>
    </row>
    <row r="32" spans="1:9" ht="38.25" x14ac:dyDescent="0.2">
      <c r="A32" s="32"/>
      <c r="B32" s="40"/>
      <c r="C32" s="39"/>
      <c r="D32" s="38" t="s">
        <v>72</v>
      </c>
      <c r="E32" s="46">
        <v>165653</v>
      </c>
      <c r="F32" s="44" t="s">
        <v>75</v>
      </c>
    </row>
    <row r="33" spans="1:35" ht="51" x14ac:dyDescent="0.2">
      <c r="A33" s="33"/>
      <c r="B33" s="40"/>
      <c r="C33" s="39"/>
      <c r="D33" s="38" t="s">
        <v>73</v>
      </c>
      <c r="E33" s="42" t="s">
        <v>74</v>
      </c>
      <c r="F33" s="43" t="s">
        <v>76</v>
      </c>
    </row>
    <row r="34" spans="1:35" ht="15.75" x14ac:dyDescent="0.2">
      <c r="A34" s="33"/>
      <c r="B34" s="47"/>
      <c r="C34" s="48"/>
      <c r="D34" s="49"/>
      <c r="E34" s="42"/>
      <c r="F34" s="43"/>
    </row>
    <row r="35" spans="1:35" s="1" customFormat="1" ht="15.75" x14ac:dyDescent="0.2">
      <c r="A35" s="33"/>
      <c r="B35" s="50"/>
      <c r="C35" s="51"/>
      <c r="D35" s="52"/>
      <c r="E35" s="53"/>
      <c r="F35" s="53"/>
    </row>
    <row r="36" spans="1:35" s="1" customFormat="1" ht="15.75" x14ac:dyDescent="0.2">
      <c r="A36" s="33"/>
      <c r="B36" s="50"/>
      <c r="C36" s="51"/>
      <c r="D36" s="52"/>
      <c r="E36" s="53"/>
      <c r="F36" s="53"/>
    </row>
    <row r="37" spans="1:35" s="55" customFormat="1" ht="15.75" x14ac:dyDescent="0.2">
      <c r="A37" s="54" t="s">
        <v>383</v>
      </c>
    </row>
    <row r="38" spans="1:35" ht="45" x14ac:dyDescent="0.2">
      <c r="C38" s="56"/>
      <c r="D38" s="57" t="s">
        <v>384</v>
      </c>
      <c r="E38" s="56" t="s">
        <v>385</v>
      </c>
      <c r="F38" s="1" t="s">
        <v>386</v>
      </c>
      <c r="G38" s="1" t="s">
        <v>387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A39" t="s">
        <v>97</v>
      </c>
      <c r="D39">
        <v>95994</v>
      </c>
      <c r="E39">
        <v>13589</v>
      </c>
      <c r="F39">
        <v>36288</v>
      </c>
      <c r="G39">
        <v>32983</v>
      </c>
      <c r="H39" s="58"/>
      <c r="I39" s="58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A40" t="s">
        <v>289</v>
      </c>
      <c r="D40">
        <v>1685</v>
      </c>
      <c r="E40">
        <v>195</v>
      </c>
      <c r="F40">
        <v>5483</v>
      </c>
      <c r="G40">
        <v>5350</v>
      </c>
      <c r="H40" s="58"/>
      <c r="I40" s="58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A41" t="s">
        <v>290</v>
      </c>
      <c r="D41">
        <v>741</v>
      </c>
      <c r="E41">
        <v>83</v>
      </c>
      <c r="F41">
        <v>4021</v>
      </c>
      <c r="G41">
        <v>3894</v>
      </c>
      <c r="H41" s="58"/>
      <c r="I41" s="58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A42" t="s">
        <v>291</v>
      </c>
      <c r="D42">
        <v>6432</v>
      </c>
      <c r="E42">
        <v>1357</v>
      </c>
      <c r="F42">
        <v>7479</v>
      </c>
      <c r="G42">
        <v>7406</v>
      </c>
      <c r="H42" s="58"/>
      <c r="I42" s="58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ht="15" x14ac:dyDescent="0.2">
      <c r="A43" t="s">
        <v>292</v>
      </c>
      <c r="D43">
        <v>5866</v>
      </c>
      <c r="E43">
        <v>664</v>
      </c>
      <c r="F43">
        <v>5347</v>
      </c>
      <c r="G43">
        <v>5224</v>
      </c>
      <c r="H43" s="59"/>
      <c r="I43" s="59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ht="15" x14ac:dyDescent="0.2">
      <c r="A44" t="s">
        <v>294</v>
      </c>
      <c r="D44">
        <v>4374</v>
      </c>
      <c r="E44">
        <v>276</v>
      </c>
      <c r="F44">
        <v>4774</v>
      </c>
      <c r="G44">
        <v>4665</v>
      </c>
      <c r="H44" s="59"/>
      <c r="I44" s="59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ht="15" x14ac:dyDescent="0.2">
      <c r="A45" t="s">
        <v>295</v>
      </c>
      <c r="D45">
        <v>5528</v>
      </c>
      <c r="E45">
        <v>345</v>
      </c>
      <c r="F45">
        <v>5936</v>
      </c>
      <c r="G45">
        <v>5829</v>
      </c>
      <c r="H45" s="59"/>
      <c r="I45" s="59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ht="15" x14ac:dyDescent="0.2">
      <c r="A46" t="s">
        <v>296</v>
      </c>
      <c r="D46">
        <v>5625</v>
      </c>
      <c r="E46">
        <v>500</v>
      </c>
      <c r="F46">
        <v>6472</v>
      </c>
      <c r="G46">
        <v>6396</v>
      </c>
      <c r="H46" s="59"/>
      <c r="I46" s="59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ht="15" x14ac:dyDescent="0.2">
      <c r="A47" t="s">
        <v>297</v>
      </c>
      <c r="D47">
        <v>1580</v>
      </c>
      <c r="E47">
        <v>501</v>
      </c>
      <c r="F47">
        <v>7069</v>
      </c>
      <c r="G47">
        <v>6903</v>
      </c>
      <c r="H47" s="59"/>
      <c r="I47" s="59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ht="15" x14ac:dyDescent="0.2">
      <c r="A48" t="s">
        <v>298</v>
      </c>
      <c r="D48">
        <v>1892</v>
      </c>
      <c r="E48">
        <v>28</v>
      </c>
      <c r="F48">
        <v>4343</v>
      </c>
      <c r="G48">
        <v>4267</v>
      </c>
      <c r="H48" s="59"/>
      <c r="I48" s="59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ht="15" x14ac:dyDescent="0.2">
      <c r="A49" t="s">
        <v>299</v>
      </c>
      <c r="D49">
        <v>2065</v>
      </c>
      <c r="E49">
        <v>451</v>
      </c>
      <c r="F49">
        <v>7160</v>
      </c>
      <c r="G49">
        <v>6880</v>
      </c>
      <c r="H49" s="59"/>
      <c r="I49" s="5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ht="15" x14ac:dyDescent="0.2">
      <c r="A50" t="s">
        <v>129</v>
      </c>
      <c r="D50">
        <v>104487</v>
      </c>
      <c r="E50">
        <v>19376</v>
      </c>
      <c r="F50">
        <v>69000</v>
      </c>
      <c r="G50">
        <v>57882</v>
      </c>
      <c r="H50" s="59"/>
      <c r="I50" s="59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ht="15" x14ac:dyDescent="0.2">
      <c r="A51" t="s">
        <v>300</v>
      </c>
      <c r="D51">
        <v>3956</v>
      </c>
      <c r="E51">
        <v>630</v>
      </c>
      <c r="F51">
        <v>5709</v>
      </c>
      <c r="G51">
        <v>5579</v>
      </c>
      <c r="H51" s="59"/>
      <c r="I51" s="59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ht="15" x14ac:dyDescent="0.2">
      <c r="A52" t="s">
        <v>301</v>
      </c>
      <c r="D52">
        <v>1491</v>
      </c>
      <c r="E52">
        <v>232</v>
      </c>
      <c r="F52">
        <v>7154</v>
      </c>
      <c r="G52">
        <v>6997</v>
      </c>
      <c r="H52" s="59"/>
      <c r="I52" s="59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A53" t="s">
        <v>302</v>
      </c>
      <c r="D53">
        <v>122460</v>
      </c>
      <c r="E53">
        <v>30435</v>
      </c>
      <c r="F53">
        <v>76822</v>
      </c>
      <c r="G53">
        <v>68110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ht="15.75" x14ac:dyDescent="0.2">
      <c r="A56" s="32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A57" t="s">
        <v>77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A58" t="s">
        <v>78</v>
      </c>
      <c r="B58" t="s">
        <v>79</v>
      </c>
      <c r="C58" t="s">
        <v>80</v>
      </c>
      <c r="D58" t="s">
        <v>81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B59">
        <v>1108</v>
      </c>
      <c r="C59" t="s">
        <v>4</v>
      </c>
      <c r="D59" t="s">
        <v>82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B60">
        <v>1</v>
      </c>
      <c r="C60" t="s">
        <v>4</v>
      </c>
      <c r="D60" t="s">
        <v>83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B61">
        <v>6</v>
      </c>
      <c r="C61" t="s">
        <v>4</v>
      </c>
      <c r="D61" t="s">
        <v>84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B62">
        <v>322</v>
      </c>
      <c r="C62" t="s">
        <v>4</v>
      </c>
      <c r="D62" t="s">
        <v>85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B63">
        <v>196</v>
      </c>
      <c r="C63" t="s">
        <v>4</v>
      </c>
      <c r="D63" t="s">
        <v>86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B64">
        <v>4</v>
      </c>
      <c r="C64" t="s">
        <v>4</v>
      </c>
      <c r="D64" t="s">
        <v>87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5" x14ac:dyDescent="0.2">
      <c r="B65">
        <v>21</v>
      </c>
      <c r="C65" t="s">
        <v>4</v>
      </c>
      <c r="D65" t="s">
        <v>88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 x14ac:dyDescent="0.2">
      <c r="B66">
        <v>2</v>
      </c>
      <c r="C66" t="s">
        <v>4</v>
      </c>
      <c r="D66" t="s">
        <v>89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1:35" x14ac:dyDescent="0.2">
      <c r="B67">
        <v>25</v>
      </c>
      <c r="C67" t="s">
        <v>10</v>
      </c>
      <c r="D67" t="s">
        <v>90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1:35" x14ac:dyDescent="0.2">
      <c r="B68">
        <v>2</v>
      </c>
      <c r="C68" t="s">
        <v>6</v>
      </c>
      <c r="D68" t="s">
        <v>91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35" x14ac:dyDescent="0.2">
      <c r="B69">
        <v>2</v>
      </c>
      <c r="C69" t="s">
        <v>8</v>
      </c>
      <c r="D69" t="s">
        <v>92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35" x14ac:dyDescent="0.2"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35" x14ac:dyDescent="0.2">
      <c r="A71" t="s">
        <v>93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1:35" x14ac:dyDescent="0.2">
      <c r="A72" t="s">
        <v>94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35" x14ac:dyDescent="0.2">
      <c r="A73" t="s">
        <v>78</v>
      </c>
      <c r="B73" t="s">
        <v>95</v>
      </c>
      <c r="C73" t="s">
        <v>80</v>
      </c>
      <c r="D73" t="s">
        <v>96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5" x14ac:dyDescent="0.2">
      <c r="B74">
        <v>2</v>
      </c>
      <c r="C74" t="s">
        <v>4</v>
      </c>
      <c r="D74" t="s">
        <v>97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35" x14ac:dyDescent="0.2">
      <c r="B75">
        <v>1</v>
      </c>
      <c r="C75" t="s">
        <v>10</v>
      </c>
      <c r="D75" t="s">
        <v>98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1:35" x14ac:dyDescent="0.2">
      <c r="B76">
        <v>1</v>
      </c>
      <c r="C76" t="s">
        <v>8</v>
      </c>
      <c r="D76" t="s">
        <v>99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35" x14ac:dyDescent="0.2">
      <c r="B77">
        <v>1</v>
      </c>
      <c r="C77" t="s">
        <v>10</v>
      </c>
      <c r="D77" t="s">
        <v>100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1:35" x14ac:dyDescent="0.2">
      <c r="B78">
        <v>1</v>
      </c>
      <c r="C78" t="s">
        <v>10</v>
      </c>
      <c r="D78" t="s">
        <v>101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1:35" x14ac:dyDescent="0.2">
      <c r="B79">
        <v>1</v>
      </c>
      <c r="C79" t="s">
        <v>10</v>
      </c>
      <c r="D79" t="s">
        <v>102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1:35" x14ac:dyDescent="0.2">
      <c r="B80">
        <v>1</v>
      </c>
      <c r="C80" t="s">
        <v>10</v>
      </c>
      <c r="D80" t="s">
        <v>103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2:35" x14ac:dyDescent="0.2">
      <c r="B81">
        <v>2</v>
      </c>
      <c r="C81" t="s">
        <v>10</v>
      </c>
      <c r="D81" t="s">
        <v>104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2:35" x14ac:dyDescent="0.2">
      <c r="B82">
        <v>1</v>
      </c>
      <c r="C82" t="s">
        <v>8</v>
      </c>
      <c r="D82" t="s">
        <v>105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2:35" x14ac:dyDescent="0.2">
      <c r="B83">
        <v>1</v>
      </c>
      <c r="C83" t="s">
        <v>8</v>
      </c>
      <c r="D83" t="s">
        <v>106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2:35" x14ac:dyDescent="0.2">
      <c r="B84">
        <v>6</v>
      </c>
      <c r="C84" t="s">
        <v>10</v>
      </c>
      <c r="D84" t="s">
        <v>107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2:35" x14ac:dyDescent="0.2">
      <c r="B85">
        <v>1</v>
      </c>
      <c r="C85" t="s">
        <v>10</v>
      </c>
      <c r="D85" t="s">
        <v>108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2:35" x14ac:dyDescent="0.2">
      <c r="B86">
        <v>1</v>
      </c>
      <c r="C86" t="s">
        <v>10</v>
      </c>
      <c r="D86" t="s">
        <v>109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2:35" x14ac:dyDescent="0.2">
      <c r="B87">
        <v>5</v>
      </c>
      <c r="C87" t="s">
        <v>10</v>
      </c>
      <c r="D87" t="s">
        <v>110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2:35" x14ac:dyDescent="0.2">
      <c r="B88">
        <v>2</v>
      </c>
      <c r="C88" t="s">
        <v>10</v>
      </c>
      <c r="D88" t="s">
        <v>111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2:35" x14ac:dyDescent="0.2">
      <c r="B89">
        <v>1</v>
      </c>
      <c r="C89" t="s">
        <v>10</v>
      </c>
      <c r="D89" t="s">
        <v>112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2:35" x14ac:dyDescent="0.2">
      <c r="B90">
        <v>2</v>
      </c>
      <c r="C90" t="s">
        <v>10</v>
      </c>
      <c r="D90" t="s">
        <v>113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2:35" x14ac:dyDescent="0.2">
      <c r="B91">
        <v>2</v>
      </c>
      <c r="C91" t="s">
        <v>10</v>
      </c>
      <c r="D91" t="s">
        <v>114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2:35" x14ac:dyDescent="0.2">
      <c r="B92">
        <v>1</v>
      </c>
      <c r="C92" t="s">
        <v>10</v>
      </c>
      <c r="D92" t="s">
        <v>115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2:35" x14ac:dyDescent="0.2">
      <c r="B93">
        <v>1</v>
      </c>
      <c r="C93" t="s">
        <v>10</v>
      </c>
      <c r="D93" t="s">
        <v>116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2:35" x14ac:dyDescent="0.2">
      <c r="B94">
        <v>1</v>
      </c>
      <c r="C94" t="s">
        <v>10</v>
      </c>
      <c r="D94" t="s">
        <v>117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2:35" x14ac:dyDescent="0.2">
      <c r="B95">
        <v>1</v>
      </c>
      <c r="C95" t="s">
        <v>8</v>
      </c>
      <c r="D95" t="s">
        <v>118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2:35" x14ac:dyDescent="0.2">
      <c r="B96">
        <v>1</v>
      </c>
      <c r="C96" t="s">
        <v>10</v>
      </c>
      <c r="D96" t="s">
        <v>119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2:35" x14ac:dyDescent="0.2">
      <c r="B97">
        <v>1</v>
      </c>
      <c r="C97" t="s">
        <v>10</v>
      </c>
      <c r="D97" t="s">
        <v>120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2:35" x14ac:dyDescent="0.2">
      <c r="B98">
        <v>2</v>
      </c>
      <c r="C98" t="s">
        <v>10</v>
      </c>
      <c r="D98" t="s">
        <v>121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2:35" x14ac:dyDescent="0.2">
      <c r="B99">
        <v>1</v>
      </c>
      <c r="C99" t="s">
        <v>10</v>
      </c>
      <c r="D99" t="s">
        <v>122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2:35" x14ac:dyDescent="0.2">
      <c r="B100">
        <v>2</v>
      </c>
      <c r="C100" t="s">
        <v>10</v>
      </c>
      <c r="D100" t="s">
        <v>123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2:35" x14ac:dyDescent="0.2">
      <c r="B101">
        <v>2</v>
      </c>
      <c r="C101" t="s">
        <v>10</v>
      </c>
      <c r="D101" t="s">
        <v>124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2:35" x14ac:dyDescent="0.2">
      <c r="B102">
        <v>1</v>
      </c>
      <c r="C102" t="s">
        <v>10</v>
      </c>
      <c r="D102" t="s">
        <v>125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2:35" x14ac:dyDescent="0.2">
      <c r="B103">
        <v>4</v>
      </c>
      <c r="C103" t="s">
        <v>10</v>
      </c>
      <c r="D103" t="s">
        <v>126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2:35" x14ac:dyDescent="0.2">
      <c r="B104">
        <v>1</v>
      </c>
      <c r="C104" t="s">
        <v>10</v>
      </c>
      <c r="D104" t="s">
        <v>127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2:35" x14ac:dyDescent="0.2">
      <c r="B105">
        <v>1</v>
      </c>
      <c r="C105" t="s">
        <v>8</v>
      </c>
      <c r="D105" t="s">
        <v>128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2:35" x14ac:dyDescent="0.2">
      <c r="B106">
        <v>5</v>
      </c>
      <c r="C106" t="s">
        <v>4</v>
      </c>
      <c r="D106" t="s">
        <v>129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2:35" x14ac:dyDescent="0.2">
      <c r="B107">
        <v>1</v>
      </c>
      <c r="C107" t="s">
        <v>10</v>
      </c>
      <c r="D107" t="s">
        <v>130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2:35" x14ac:dyDescent="0.2">
      <c r="B108">
        <v>2</v>
      </c>
      <c r="C108" t="s">
        <v>10</v>
      </c>
      <c r="D108" t="s">
        <v>131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2:35" x14ac:dyDescent="0.2">
      <c r="B109">
        <v>1</v>
      </c>
      <c r="C109" t="s">
        <v>10</v>
      </c>
      <c r="D109" t="s">
        <v>132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2:35" x14ac:dyDescent="0.2">
      <c r="B110">
        <v>1</v>
      </c>
      <c r="C110" t="s">
        <v>10</v>
      </c>
      <c r="D110" t="s">
        <v>133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2:35" x14ac:dyDescent="0.2">
      <c r="B111">
        <v>1</v>
      </c>
      <c r="C111" t="s">
        <v>10</v>
      </c>
      <c r="D111" t="s">
        <v>134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2:35" x14ac:dyDescent="0.2">
      <c r="B112">
        <v>3</v>
      </c>
      <c r="C112" t="s">
        <v>10</v>
      </c>
      <c r="D112" t="s">
        <v>135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1:35" x14ac:dyDescent="0.2">
      <c r="B113">
        <v>5</v>
      </c>
      <c r="C113" t="s">
        <v>10</v>
      </c>
      <c r="D113" t="s">
        <v>136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1:35" x14ac:dyDescent="0.2">
      <c r="B114">
        <v>1</v>
      </c>
      <c r="C114" t="s">
        <v>8</v>
      </c>
      <c r="D114" t="s">
        <v>137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1:35" x14ac:dyDescent="0.2">
      <c r="B115">
        <v>2</v>
      </c>
      <c r="C115" t="s">
        <v>10</v>
      </c>
      <c r="D115" t="s">
        <v>138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1:35" x14ac:dyDescent="0.2">
      <c r="B116">
        <v>5</v>
      </c>
      <c r="C116" t="s">
        <v>10</v>
      </c>
      <c r="D116" t="s">
        <v>139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1:35" x14ac:dyDescent="0.2">
      <c r="B117">
        <v>1</v>
      </c>
      <c r="C117" t="s">
        <v>10</v>
      </c>
      <c r="D117" t="s">
        <v>140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1:35" x14ac:dyDescent="0.2">
      <c r="B118">
        <v>3</v>
      </c>
      <c r="C118" t="s">
        <v>10</v>
      </c>
      <c r="D118" t="s">
        <v>141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1:35" x14ac:dyDescent="0.2"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1:35" x14ac:dyDescent="0.2">
      <c r="A120" t="s">
        <v>142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1:35" x14ac:dyDescent="0.2">
      <c r="A121" t="s">
        <v>143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1:35" x14ac:dyDescent="0.2">
      <c r="A122" t="s">
        <v>144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1:35" x14ac:dyDescent="0.2">
      <c r="A123" t="s">
        <v>78</v>
      </c>
      <c r="B123" t="s">
        <v>95</v>
      </c>
      <c r="C123" t="s">
        <v>80</v>
      </c>
      <c r="D123" t="s">
        <v>81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1:35" x14ac:dyDescent="0.2">
      <c r="B124">
        <v>10280</v>
      </c>
      <c r="C124" t="s">
        <v>145</v>
      </c>
      <c r="D124" t="s">
        <v>82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1:35" x14ac:dyDescent="0.2">
      <c r="B125">
        <v>95</v>
      </c>
      <c r="C125" t="s">
        <v>17</v>
      </c>
      <c r="D125" t="s">
        <v>90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1:35" x14ac:dyDescent="0.2">
      <c r="B126">
        <v>1</v>
      </c>
      <c r="C126" t="s">
        <v>145</v>
      </c>
      <c r="D126" t="s">
        <v>146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1:35" x14ac:dyDescent="0.2">
      <c r="B127">
        <v>29</v>
      </c>
      <c r="C127" t="s">
        <v>145</v>
      </c>
      <c r="D127" t="s">
        <v>147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1:35" x14ac:dyDescent="0.2">
      <c r="B128">
        <v>13</v>
      </c>
      <c r="C128" t="s">
        <v>145</v>
      </c>
      <c r="D128" t="s">
        <v>148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1:35" x14ac:dyDescent="0.2">
      <c r="B129">
        <v>8</v>
      </c>
      <c r="C129" t="s">
        <v>145</v>
      </c>
      <c r="D129" t="s">
        <v>83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1:35" x14ac:dyDescent="0.2">
      <c r="B130">
        <v>9</v>
      </c>
      <c r="C130" t="s">
        <v>15</v>
      </c>
      <c r="D130" t="s">
        <v>92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1:35" x14ac:dyDescent="0.2">
      <c r="B131">
        <v>11</v>
      </c>
      <c r="C131" t="s">
        <v>145</v>
      </c>
      <c r="D131" t="s">
        <v>149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1:35" x14ac:dyDescent="0.2">
      <c r="B132">
        <v>45</v>
      </c>
      <c r="C132" t="s">
        <v>145</v>
      </c>
      <c r="D132" t="s">
        <v>84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1:35" x14ac:dyDescent="0.2">
      <c r="B133">
        <v>2126</v>
      </c>
      <c r="C133" t="s">
        <v>69</v>
      </c>
      <c r="D133" t="s">
        <v>85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1:35" x14ac:dyDescent="0.2">
      <c r="B134">
        <v>8</v>
      </c>
      <c r="C134" t="s">
        <v>145</v>
      </c>
      <c r="D134" t="s">
        <v>150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1:35" x14ac:dyDescent="0.2">
      <c r="B135">
        <v>3756</v>
      </c>
      <c r="C135" t="s">
        <v>145</v>
      </c>
      <c r="D135" t="s">
        <v>86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1:35" x14ac:dyDescent="0.2">
      <c r="B136">
        <v>4</v>
      </c>
      <c r="C136" t="s">
        <v>13</v>
      </c>
      <c r="D136" t="s">
        <v>91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1:35" x14ac:dyDescent="0.2">
      <c r="B137">
        <v>16</v>
      </c>
      <c r="C137" t="s">
        <v>145</v>
      </c>
      <c r="D137" t="s">
        <v>87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1:35" x14ac:dyDescent="0.2">
      <c r="B138">
        <v>88</v>
      </c>
      <c r="C138" t="s">
        <v>145</v>
      </c>
      <c r="D138" t="s">
        <v>88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1:35" x14ac:dyDescent="0.2">
      <c r="B139">
        <v>3</v>
      </c>
      <c r="C139" t="s">
        <v>145</v>
      </c>
      <c r="D139" t="s">
        <v>89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1:35" x14ac:dyDescent="0.2">
      <c r="B140">
        <v>2</v>
      </c>
      <c r="C140" t="s">
        <v>145</v>
      </c>
      <c r="D140" t="s">
        <v>151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1:35" x14ac:dyDescent="0.2"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1:35" x14ac:dyDescent="0.2">
      <c r="A142" t="s">
        <v>142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1:35" x14ac:dyDescent="0.2">
      <c r="A143" t="s">
        <v>143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1:35" x14ac:dyDescent="0.2">
      <c r="A144" t="s">
        <v>152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1:35" x14ac:dyDescent="0.2">
      <c r="A145" t="s">
        <v>153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1:35" x14ac:dyDescent="0.2">
      <c r="A146" t="s">
        <v>78</v>
      </c>
      <c r="B146" t="s">
        <v>95</v>
      </c>
      <c r="C146" t="s">
        <v>80</v>
      </c>
      <c r="D146" t="s">
        <v>96</v>
      </c>
      <c r="E146" t="s">
        <v>81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1:35" x14ac:dyDescent="0.2">
      <c r="B147">
        <v>1</v>
      </c>
      <c r="C147" t="s">
        <v>17</v>
      </c>
      <c r="D147" t="s">
        <v>154</v>
      </c>
      <c r="E147" t="s">
        <v>82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1:35" x14ac:dyDescent="0.2">
      <c r="B148">
        <v>3</v>
      </c>
      <c r="C148" t="s">
        <v>17</v>
      </c>
      <c r="D148" t="s">
        <v>155</v>
      </c>
      <c r="E148" t="s">
        <v>82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1:35" x14ac:dyDescent="0.2">
      <c r="B149">
        <v>5</v>
      </c>
      <c r="C149" t="s">
        <v>17</v>
      </c>
      <c r="D149" t="s">
        <v>98</v>
      </c>
      <c r="E149" t="s">
        <v>90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1:35" x14ac:dyDescent="0.2">
      <c r="B150">
        <v>2</v>
      </c>
      <c r="C150" t="s">
        <v>15</v>
      </c>
      <c r="D150" t="s">
        <v>99</v>
      </c>
      <c r="E150" t="s">
        <v>82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1:35" x14ac:dyDescent="0.2">
      <c r="B151">
        <v>1</v>
      </c>
      <c r="C151" t="s">
        <v>17</v>
      </c>
      <c r="D151" t="s">
        <v>100</v>
      </c>
      <c r="E151" t="s">
        <v>82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1:35" x14ac:dyDescent="0.2">
      <c r="B152">
        <v>1</v>
      </c>
      <c r="C152" t="s">
        <v>17</v>
      </c>
      <c r="D152" t="s">
        <v>100</v>
      </c>
      <c r="E152" t="s">
        <v>90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1:35" x14ac:dyDescent="0.2">
      <c r="B153">
        <v>1</v>
      </c>
      <c r="C153" t="s">
        <v>17</v>
      </c>
      <c r="D153" t="s">
        <v>156</v>
      </c>
      <c r="E153" t="s">
        <v>82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1:35" x14ac:dyDescent="0.2">
      <c r="B154">
        <v>1</v>
      </c>
      <c r="C154" t="s">
        <v>17</v>
      </c>
      <c r="D154" t="s">
        <v>156</v>
      </c>
      <c r="E154" t="s">
        <v>86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1:35" x14ac:dyDescent="0.2">
      <c r="B155">
        <v>1</v>
      </c>
      <c r="C155" t="s">
        <v>17</v>
      </c>
      <c r="D155" t="s">
        <v>157</v>
      </c>
      <c r="E155" t="s">
        <v>82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1:35" x14ac:dyDescent="0.2">
      <c r="B156">
        <v>1</v>
      </c>
      <c r="C156" t="s">
        <v>17</v>
      </c>
      <c r="D156" t="s">
        <v>158</v>
      </c>
      <c r="E156" t="s">
        <v>82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1:35" x14ac:dyDescent="0.2">
      <c r="B157">
        <v>10</v>
      </c>
      <c r="C157" t="s">
        <v>17</v>
      </c>
      <c r="D157" t="s">
        <v>159</v>
      </c>
      <c r="E157" t="s">
        <v>82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1:35" x14ac:dyDescent="0.2">
      <c r="B158">
        <v>4</v>
      </c>
      <c r="C158" t="s">
        <v>17</v>
      </c>
      <c r="D158" t="s">
        <v>159</v>
      </c>
      <c r="E158" t="s">
        <v>85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1:35" x14ac:dyDescent="0.2">
      <c r="B159">
        <v>3</v>
      </c>
      <c r="C159" t="s">
        <v>17</v>
      </c>
      <c r="D159" t="s">
        <v>159</v>
      </c>
      <c r="E159" t="s">
        <v>86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1:35" x14ac:dyDescent="0.2">
      <c r="B160">
        <v>1</v>
      </c>
      <c r="C160" t="s">
        <v>17</v>
      </c>
      <c r="D160" t="s">
        <v>160</v>
      </c>
      <c r="E160" t="s">
        <v>90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2:35" x14ac:dyDescent="0.2">
      <c r="B161">
        <v>1</v>
      </c>
      <c r="C161" t="s">
        <v>17</v>
      </c>
      <c r="D161" t="s">
        <v>101</v>
      </c>
      <c r="E161" t="s">
        <v>90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2:35" x14ac:dyDescent="0.2">
      <c r="B162">
        <v>1</v>
      </c>
      <c r="C162" t="s">
        <v>17</v>
      </c>
      <c r="D162" t="s">
        <v>161</v>
      </c>
      <c r="E162" t="s">
        <v>90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2:35" x14ac:dyDescent="0.2">
      <c r="B163">
        <v>1</v>
      </c>
      <c r="C163" t="s">
        <v>17</v>
      </c>
      <c r="D163" t="s">
        <v>162</v>
      </c>
      <c r="E163" t="s">
        <v>82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2:35" x14ac:dyDescent="0.2">
      <c r="B164">
        <v>1</v>
      </c>
      <c r="C164" t="s">
        <v>17</v>
      </c>
      <c r="D164" t="s">
        <v>103</v>
      </c>
      <c r="E164" t="s">
        <v>90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2:35" x14ac:dyDescent="0.2">
      <c r="B165">
        <v>3</v>
      </c>
      <c r="C165" t="s">
        <v>17</v>
      </c>
      <c r="D165" t="s">
        <v>104</v>
      </c>
      <c r="E165" t="s">
        <v>82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2:35" x14ac:dyDescent="0.2">
      <c r="B166">
        <v>1</v>
      </c>
      <c r="C166" t="s">
        <v>15</v>
      </c>
      <c r="D166" t="s">
        <v>105</v>
      </c>
      <c r="E166" t="s">
        <v>82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2:35" x14ac:dyDescent="0.2">
      <c r="B167">
        <v>1</v>
      </c>
      <c r="C167" t="s">
        <v>15</v>
      </c>
      <c r="D167" t="s">
        <v>105</v>
      </c>
      <c r="E167" t="s">
        <v>91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2:35" x14ac:dyDescent="0.2">
      <c r="B168">
        <v>1</v>
      </c>
      <c r="C168" t="s">
        <v>15</v>
      </c>
      <c r="D168" t="s">
        <v>106</v>
      </c>
      <c r="E168" t="s">
        <v>82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2:35" x14ac:dyDescent="0.2">
      <c r="B169">
        <v>24</v>
      </c>
      <c r="C169" t="s">
        <v>17</v>
      </c>
      <c r="D169" t="s">
        <v>107</v>
      </c>
      <c r="E169" t="s">
        <v>90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2:35" x14ac:dyDescent="0.2">
      <c r="B170">
        <v>1</v>
      </c>
      <c r="C170" t="s">
        <v>17</v>
      </c>
      <c r="D170" t="s">
        <v>107</v>
      </c>
      <c r="E170" t="s">
        <v>86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2:35" x14ac:dyDescent="0.2">
      <c r="B171">
        <v>2</v>
      </c>
      <c r="C171" t="s">
        <v>17</v>
      </c>
      <c r="D171" t="s">
        <v>109</v>
      </c>
      <c r="E171" t="s">
        <v>82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2:35" x14ac:dyDescent="0.2">
      <c r="B172">
        <v>1</v>
      </c>
      <c r="C172" t="s">
        <v>17</v>
      </c>
      <c r="D172" t="s">
        <v>110</v>
      </c>
      <c r="E172" t="s">
        <v>82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2:35" x14ac:dyDescent="0.2">
      <c r="B173">
        <v>3</v>
      </c>
      <c r="C173" t="s">
        <v>17</v>
      </c>
      <c r="D173" t="s">
        <v>163</v>
      </c>
      <c r="E173" t="s">
        <v>82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2:35" x14ac:dyDescent="0.2">
      <c r="B174">
        <v>1</v>
      </c>
      <c r="C174" t="s">
        <v>17</v>
      </c>
      <c r="D174" t="s">
        <v>163</v>
      </c>
      <c r="E174" t="s">
        <v>86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2:35" x14ac:dyDescent="0.2">
      <c r="B175">
        <v>7</v>
      </c>
      <c r="C175" t="s">
        <v>17</v>
      </c>
      <c r="D175" t="s">
        <v>111</v>
      </c>
      <c r="E175" t="s">
        <v>90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2:35" x14ac:dyDescent="0.2">
      <c r="B176">
        <v>2</v>
      </c>
      <c r="C176" t="s">
        <v>17</v>
      </c>
      <c r="D176" t="s">
        <v>112</v>
      </c>
      <c r="E176" t="s">
        <v>82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2:35" x14ac:dyDescent="0.2">
      <c r="B177">
        <v>1</v>
      </c>
      <c r="C177" t="s">
        <v>17</v>
      </c>
      <c r="D177" t="s">
        <v>113</v>
      </c>
      <c r="E177" t="s">
        <v>82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2:35" x14ac:dyDescent="0.2">
      <c r="B178">
        <v>1</v>
      </c>
      <c r="C178" t="s">
        <v>17</v>
      </c>
      <c r="D178" t="s">
        <v>164</v>
      </c>
      <c r="E178" t="s">
        <v>90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2:35" x14ac:dyDescent="0.2">
      <c r="B179">
        <v>3</v>
      </c>
      <c r="C179" t="s">
        <v>17</v>
      </c>
      <c r="D179" t="s">
        <v>165</v>
      </c>
      <c r="E179" t="s">
        <v>82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2:35" x14ac:dyDescent="0.2">
      <c r="B180">
        <v>1</v>
      </c>
      <c r="C180" t="s">
        <v>17</v>
      </c>
      <c r="D180" t="s">
        <v>165</v>
      </c>
      <c r="E180" t="s">
        <v>90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2:35" x14ac:dyDescent="0.2">
      <c r="B181">
        <v>11</v>
      </c>
      <c r="C181" t="s">
        <v>17</v>
      </c>
      <c r="D181" t="s">
        <v>114</v>
      </c>
      <c r="E181" t="s">
        <v>82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2:35" x14ac:dyDescent="0.2">
      <c r="B182">
        <v>3</v>
      </c>
      <c r="C182" t="s">
        <v>17</v>
      </c>
      <c r="D182" t="s">
        <v>114</v>
      </c>
      <c r="E182" t="s">
        <v>90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2:35" x14ac:dyDescent="0.2">
      <c r="B183">
        <v>3</v>
      </c>
      <c r="C183" t="s">
        <v>17</v>
      </c>
      <c r="D183" t="s">
        <v>114</v>
      </c>
      <c r="E183" t="s">
        <v>85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2:35" x14ac:dyDescent="0.2">
      <c r="B184">
        <v>2</v>
      </c>
      <c r="C184" t="s">
        <v>17</v>
      </c>
      <c r="D184" t="s">
        <v>115</v>
      </c>
      <c r="E184" t="s">
        <v>82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2:35" x14ac:dyDescent="0.2">
      <c r="B185">
        <v>3</v>
      </c>
      <c r="C185" t="s">
        <v>17</v>
      </c>
      <c r="D185" t="s">
        <v>116</v>
      </c>
      <c r="E185" t="s">
        <v>82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2:35" x14ac:dyDescent="0.2">
      <c r="B186">
        <v>1</v>
      </c>
      <c r="C186" t="s">
        <v>17</v>
      </c>
      <c r="D186" t="s">
        <v>166</v>
      </c>
      <c r="E186" t="s">
        <v>82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2:35" x14ac:dyDescent="0.2">
      <c r="B187">
        <v>2</v>
      </c>
      <c r="C187" t="s">
        <v>17</v>
      </c>
      <c r="D187" t="s">
        <v>117</v>
      </c>
      <c r="E187" t="s">
        <v>82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2:35" x14ac:dyDescent="0.2">
      <c r="B188">
        <v>1</v>
      </c>
      <c r="C188" t="s">
        <v>17</v>
      </c>
      <c r="D188" t="s">
        <v>117</v>
      </c>
      <c r="E188" t="s">
        <v>92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2:35" x14ac:dyDescent="0.2">
      <c r="B189">
        <v>2</v>
      </c>
      <c r="C189" t="s">
        <v>17</v>
      </c>
      <c r="D189" t="s">
        <v>167</v>
      </c>
      <c r="E189" t="s">
        <v>82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2:35" x14ac:dyDescent="0.2">
      <c r="B190">
        <v>2</v>
      </c>
      <c r="C190" t="s">
        <v>15</v>
      </c>
      <c r="D190" t="s">
        <v>118</v>
      </c>
      <c r="E190" t="s">
        <v>82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2:35" x14ac:dyDescent="0.2">
      <c r="B191">
        <v>2</v>
      </c>
      <c r="C191" t="s">
        <v>17</v>
      </c>
      <c r="D191" t="s">
        <v>119</v>
      </c>
      <c r="E191" t="s">
        <v>82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2:35" x14ac:dyDescent="0.2">
      <c r="B192">
        <v>1</v>
      </c>
      <c r="C192" t="s">
        <v>17</v>
      </c>
      <c r="D192" t="s">
        <v>119</v>
      </c>
      <c r="E192" t="s">
        <v>86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2:35" x14ac:dyDescent="0.2">
      <c r="B193">
        <v>1</v>
      </c>
      <c r="C193" t="s">
        <v>17</v>
      </c>
      <c r="D193" t="s">
        <v>120</v>
      </c>
      <c r="E193" t="s">
        <v>90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2:35" x14ac:dyDescent="0.2">
      <c r="B194">
        <v>1</v>
      </c>
      <c r="C194" t="s">
        <v>17</v>
      </c>
      <c r="D194" t="s">
        <v>120</v>
      </c>
      <c r="E194" t="s">
        <v>91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2:35" x14ac:dyDescent="0.2">
      <c r="B195">
        <v>4</v>
      </c>
      <c r="C195" t="s">
        <v>17</v>
      </c>
      <c r="D195" t="s">
        <v>168</v>
      </c>
      <c r="E195" t="s">
        <v>82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2:35" x14ac:dyDescent="0.2">
      <c r="B196">
        <v>1</v>
      </c>
      <c r="C196" t="s">
        <v>17</v>
      </c>
      <c r="D196" t="s">
        <v>169</v>
      </c>
      <c r="E196" t="s">
        <v>90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2:35" x14ac:dyDescent="0.2">
      <c r="B197">
        <v>3</v>
      </c>
      <c r="C197" t="s">
        <v>17</v>
      </c>
      <c r="D197" t="s">
        <v>170</v>
      </c>
      <c r="E197" t="s">
        <v>82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2:35" x14ac:dyDescent="0.2">
      <c r="B198">
        <v>1</v>
      </c>
      <c r="C198" t="s">
        <v>17</v>
      </c>
      <c r="D198" t="s">
        <v>121</v>
      </c>
      <c r="E198" t="s">
        <v>82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2:35" x14ac:dyDescent="0.2">
      <c r="B199">
        <v>1</v>
      </c>
      <c r="C199" t="s">
        <v>17</v>
      </c>
      <c r="D199" t="s">
        <v>121</v>
      </c>
      <c r="E199" t="s">
        <v>90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2:35" x14ac:dyDescent="0.2">
      <c r="B200">
        <v>5</v>
      </c>
      <c r="C200" t="s">
        <v>17</v>
      </c>
      <c r="D200" t="s">
        <v>122</v>
      </c>
      <c r="E200" t="s">
        <v>90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2:35" x14ac:dyDescent="0.2">
      <c r="B201">
        <v>15</v>
      </c>
      <c r="C201" t="s">
        <v>17</v>
      </c>
      <c r="D201" t="s">
        <v>123</v>
      </c>
      <c r="E201" t="s">
        <v>90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2:35" x14ac:dyDescent="0.2">
      <c r="B202">
        <v>3</v>
      </c>
      <c r="C202" t="s">
        <v>17</v>
      </c>
      <c r="D202" t="s">
        <v>124</v>
      </c>
      <c r="E202" t="s">
        <v>82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2:35" x14ac:dyDescent="0.2">
      <c r="B203">
        <v>1</v>
      </c>
      <c r="C203" t="s">
        <v>17</v>
      </c>
      <c r="D203" t="s">
        <v>124</v>
      </c>
      <c r="E203" t="s">
        <v>90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2:35" x14ac:dyDescent="0.2">
      <c r="B204">
        <v>1</v>
      </c>
      <c r="C204" t="s">
        <v>17</v>
      </c>
      <c r="D204" t="s">
        <v>124</v>
      </c>
      <c r="E204" t="s">
        <v>148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2:35" x14ac:dyDescent="0.2">
      <c r="B205">
        <v>1</v>
      </c>
      <c r="C205" t="s">
        <v>17</v>
      </c>
      <c r="D205" t="s">
        <v>125</v>
      </c>
      <c r="E205" t="s">
        <v>90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2:35" x14ac:dyDescent="0.2">
      <c r="B206">
        <v>2</v>
      </c>
      <c r="C206" t="s">
        <v>17</v>
      </c>
      <c r="D206" t="s">
        <v>171</v>
      </c>
      <c r="E206" t="s">
        <v>90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2:35" x14ac:dyDescent="0.2">
      <c r="B207">
        <v>2</v>
      </c>
      <c r="C207" t="s">
        <v>17</v>
      </c>
      <c r="D207" t="s">
        <v>126</v>
      </c>
      <c r="E207" t="s">
        <v>90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2:35" x14ac:dyDescent="0.2">
      <c r="B208">
        <v>2</v>
      </c>
      <c r="C208" t="s">
        <v>17</v>
      </c>
      <c r="D208" t="s">
        <v>127</v>
      </c>
      <c r="E208" t="s">
        <v>82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2:35" x14ac:dyDescent="0.2">
      <c r="B209">
        <v>3</v>
      </c>
      <c r="C209" t="s">
        <v>17</v>
      </c>
      <c r="D209" t="s">
        <v>127</v>
      </c>
      <c r="E209" t="s">
        <v>90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2:35" x14ac:dyDescent="0.2">
      <c r="B210">
        <v>1</v>
      </c>
      <c r="C210" t="s">
        <v>17</v>
      </c>
      <c r="D210" t="s">
        <v>127</v>
      </c>
      <c r="E210" t="s">
        <v>85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2:35" x14ac:dyDescent="0.2">
      <c r="B211">
        <v>1</v>
      </c>
      <c r="C211" t="s">
        <v>15</v>
      </c>
      <c r="D211" t="s">
        <v>128</v>
      </c>
      <c r="E211" t="s">
        <v>82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2:35" x14ac:dyDescent="0.2">
      <c r="B212">
        <v>7</v>
      </c>
      <c r="C212" t="s">
        <v>15</v>
      </c>
      <c r="D212" t="s">
        <v>128</v>
      </c>
      <c r="E212" t="s">
        <v>90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2:35" x14ac:dyDescent="0.2">
      <c r="B213">
        <v>1</v>
      </c>
      <c r="C213" t="s">
        <v>17</v>
      </c>
      <c r="D213" t="s">
        <v>172</v>
      </c>
      <c r="E213" t="s">
        <v>82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2:35" x14ac:dyDescent="0.2">
      <c r="B214">
        <v>1</v>
      </c>
      <c r="C214" t="s">
        <v>17</v>
      </c>
      <c r="D214" t="s">
        <v>173</v>
      </c>
      <c r="E214" t="s">
        <v>82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2:35" x14ac:dyDescent="0.2">
      <c r="B215">
        <v>3</v>
      </c>
      <c r="C215" t="s">
        <v>17</v>
      </c>
      <c r="D215" t="s">
        <v>130</v>
      </c>
      <c r="E215" t="s">
        <v>82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2:35" x14ac:dyDescent="0.2">
      <c r="B216">
        <v>3</v>
      </c>
      <c r="C216" t="s">
        <v>17</v>
      </c>
      <c r="D216" t="s">
        <v>131</v>
      </c>
      <c r="E216" t="s">
        <v>82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2:35" x14ac:dyDescent="0.2">
      <c r="B217">
        <v>1</v>
      </c>
      <c r="C217" t="s">
        <v>17</v>
      </c>
      <c r="D217" t="s">
        <v>131</v>
      </c>
      <c r="E217" t="s">
        <v>90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2:35" x14ac:dyDescent="0.2">
      <c r="B218">
        <v>5</v>
      </c>
      <c r="C218" t="s">
        <v>17</v>
      </c>
      <c r="D218" t="s">
        <v>132</v>
      </c>
      <c r="E218" t="s">
        <v>82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2:35" x14ac:dyDescent="0.2">
      <c r="B219">
        <v>2</v>
      </c>
      <c r="C219" t="s">
        <v>17</v>
      </c>
      <c r="D219" t="s">
        <v>132</v>
      </c>
      <c r="E219" t="s">
        <v>90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2:35" x14ac:dyDescent="0.2">
      <c r="B220">
        <v>1</v>
      </c>
      <c r="C220" t="s">
        <v>17</v>
      </c>
      <c r="D220" t="s">
        <v>132</v>
      </c>
      <c r="E220" t="s">
        <v>85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2:35" x14ac:dyDescent="0.2">
      <c r="B221">
        <v>1</v>
      </c>
      <c r="C221" t="s">
        <v>17</v>
      </c>
      <c r="D221" t="s">
        <v>133</v>
      </c>
      <c r="E221" t="s">
        <v>82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2:35" x14ac:dyDescent="0.2">
      <c r="B222">
        <v>1</v>
      </c>
      <c r="C222" t="s">
        <v>17</v>
      </c>
      <c r="D222" t="s">
        <v>133</v>
      </c>
      <c r="E222" t="s">
        <v>90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2:35" x14ac:dyDescent="0.2">
      <c r="B223">
        <v>1</v>
      </c>
      <c r="C223" t="s">
        <v>17</v>
      </c>
      <c r="D223" t="s">
        <v>133</v>
      </c>
      <c r="E223" t="s">
        <v>85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2:35" x14ac:dyDescent="0.2">
      <c r="B224">
        <v>2</v>
      </c>
      <c r="C224" t="s">
        <v>17</v>
      </c>
      <c r="D224" t="s">
        <v>134</v>
      </c>
      <c r="E224" t="s">
        <v>82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1:35" x14ac:dyDescent="0.2">
      <c r="B225">
        <v>6</v>
      </c>
      <c r="C225" t="s">
        <v>17</v>
      </c>
      <c r="D225" t="s">
        <v>135</v>
      </c>
      <c r="E225" t="s">
        <v>90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1:35" x14ac:dyDescent="0.2">
      <c r="B226">
        <v>8</v>
      </c>
      <c r="C226" t="s">
        <v>17</v>
      </c>
      <c r="D226" t="s">
        <v>136</v>
      </c>
      <c r="E226" t="s">
        <v>82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1:35" x14ac:dyDescent="0.2">
      <c r="B227">
        <v>2</v>
      </c>
      <c r="C227" t="s">
        <v>17</v>
      </c>
      <c r="D227" t="s">
        <v>136</v>
      </c>
      <c r="E227" t="s">
        <v>90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1:35" x14ac:dyDescent="0.2">
      <c r="B228">
        <v>1</v>
      </c>
      <c r="C228" t="s">
        <v>17</v>
      </c>
      <c r="D228" t="s">
        <v>174</v>
      </c>
      <c r="E228" t="s">
        <v>90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1:35" x14ac:dyDescent="0.2">
      <c r="B229">
        <v>1</v>
      </c>
      <c r="C229" t="s">
        <v>15</v>
      </c>
      <c r="D229" t="s">
        <v>137</v>
      </c>
      <c r="E229" t="s">
        <v>82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1:35" x14ac:dyDescent="0.2">
      <c r="B230">
        <v>1</v>
      </c>
      <c r="C230" t="s">
        <v>17</v>
      </c>
      <c r="D230" t="s">
        <v>138</v>
      </c>
      <c r="E230" t="s">
        <v>82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1:35" x14ac:dyDescent="0.2">
      <c r="B231">
        <v>11</v>
      </c>
      <c r="C231" t="s">
        <v>17</v>
      </c>
      <c r="D231" t="s">
        <v>138</v>
      </c>
      <c r="E231" t="s">
        <v>90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1:35" x14ac:dyDescent="0.2">
      <c r="B232">
        <v>2</v>
      </c>
      <c r="C232" t="s">
        <v>17</v>
      </c>
      <c r="D232" t="s">
        <v>138</v>
      </c>
      <c r="E232" t="s">
        <v>92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1:35" x14ac:dyDescent="0.2">
      <c r="B233">
        <v>1</v>
      </c>
      <c r="C233" t="s">
        <v>17</v>
      </c>
      <c r="D233" t="s">
        <v>139</v>
      </c>
      <c r="E233" t="s">
        <v>82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1:35" x14ac:dyDescent="0.2">
      <c r="B234">
        <v>12</v>
      </c>
      <c r="C234" t="s">
        <v>17</v>
      </c>
      <c r="D234" t="s">
        <v>139</v>
      </c>
      <c r="E234" t="s">
        <v>90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1:35" x14ac:dyDescent="0.2">
      <c r="B235">
        <v>2</v>
      </c>
      <c r="C235" t="s">
        <v>15</v>
      </c>
      <c r="D235" t="s">
        <v>175</v>
      </c>
      <c r="E235" t="s">
        <v>82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1:35" x14ac:dyDescent="0.2">
      <c r="B236">
        <v>1</v>
      </c>
      <c r="C236" t="s">
        <v>15</v>
      </c>
      <c r="D236" t="s">
        <v>175</v>
      </c>
      <c r="E236" t="s">
        <v>90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1:35" x14ac:dyDescent="0.2">
      <c r="B237">
        <v>5</v>
      </c>
      <c r="C237" t="s">
        <v>17</v>
      </c>
      <c r="D237" t="s">
        <v>140</v>
      </c>
      <c r="E237" t="s">
        <v>90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1:35" x14ac:dyDescent="0.2">
      <c r="B238">
        <v>2</v>
      </c>
      <c r="C238" t="s">
        <v>17</v>
      </c>
      <c r="D238" t="s">
        <v>141</v>
      </c>
      <c r="E238" t="s">
        <v>85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1:35" x14ac:dyDescent="0.2"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1:35" x14ac:dyDescent="0.2">
      <c r="A240" t="s">
        <v>176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1:35" x14ac:dyDescent="0.2">
      <c r="A241" t="s">
        <v>78</v>
      </c>
      <c r="B241" t="s">
        <v>177</v>
      </c>
      <c r="C241" t="s">
        <v>80</v>
      </c>
      <c r="D241" t="s">
        <v>178</v>
      </c>
      <c r="E241" t="s">
        <v>179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1:35" x14ac:dyDescent="0.2">
      <c r="B242">
        <v>4</v>
      </c>
      <c r="C242" t="s">
        <v>63</v>
      </c>
      <c r="D242" t="s">
        <v>180</v>
      </c>
      <c r="E242" t="s">
        <v>181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1:35" x14ac:dyDescent="0.2">
      <c r="B243">
        <v>177</v>
      </c>
      <c r="C243" t="s">
        <v>63</v>
      </c>
      <c r="D243" t="s">
        <v>182</v>
      </c>
      <c r="E243" t="s">
        <v>183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1:35" x14ac:dyDescent="0.2">
      <c r="B244">
        <v>4</v>
      </c>
      <c r="C244" t="s">
        <v>63</v>
      </c>
      <c r="D244" t="s">
        <v>184</v>
      </c>
      <c r="E244" t="s">
        <v>183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1:35" x14ac:dyDescent="0.2">
      <c r="B245">
        <v>354</v>
      </c>
      <c r="C245" t="s">
        <v>63</v>
      </c>
      <c r="D245" t="s">
        <v>185</v>
      </c>
      <c r="E245" t="s">
        <v>183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1:35" x14ac:dyDescent="0.2">
      <c r="B246">
        <v>691</v>
      </c>
      <c r="C246" t="s">
        <v>63</v>
      </c>
      <c r="D246" t="s">
        <v>185</v>
      </c>
      <c r="E246" t="s">
        <v>186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1:35" x14ac:dyDescent="0.2">
      <c r="B247">
        <v>4</v>
      </c>
      <c r="C247" t="s">
        <v>63</v>
      </c>
      <c r="D247" t="s">
        <v>185</v>
      </c>
      <c r="E247" t="s">
        <v>187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1:35" x14ac:dyDescent="0.2">
      <c r="B248">
        <v>1</v>
      </c>
      <c r="C248" t="s">
        <v>63</v>
      </c>
      <c r="D248" t="s">
        <v>188</v>
      </c>
      <c r="E248" t="s">
        <v>189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1:35" x14ac:dyDescent="0.2">
      <c r="B249">
        <v>3</v>
      </c>
      <c r="C249" t="s">
        <v>20</v>
      </c>
      <c r="D249" t="s">
        <v>188</v>
      </c>
      <c r="E249" t="s">
        <v>190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1:35" x14ac:dyDescent="0.2">
      <c r="B250">
        <v>1</v>
      </c>
      <c r="C250" t="s">
        <v>20</v>
      </c>
      <c r="D250" t="s">
        <v>188</v>
      </c>
      <c r="E250" t="s">
        <v>191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1:35" x14ac:dyDescent="0.2">
      <c r="B251">
        <v>588</v>
      </c>
      <c r="C251" t="s">
        <v>63</v>
      </c>
      <c r="D251" t="s">
        <v>188</v>
      </c>
      <c r="E251" t="s">
        <v>183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1:35" x14ac:dyDescent="0.2">
      <c r="B252">
        <v>1</v>
      </c>
      <c r="C252" t="s">
        <v>20</v>
      </c>
      <c r="D252" t="s">
        <v>188</v>
      </c>
      <c r="E252" t="s">
        <v>192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1:35" x14ac:dyDescent="0.2">
      <c r="B253">
        <v>26</v>
      </c>
      <c r="C253" t="s">
        <v>63</v>
      </c>
      <c r="D253" t="s">
        <v>188</v>
      </c>
      <c r="E253" t="s">
        <v>181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1:35" x14ac:dyDescent="0.2">
      <c r="B254">
        <v>4</v>
      </c>
      <c r="C254" t="s">
        <v>20</v>
      </c>
      <c r="D254" t="s">
        <v>188</v>
      </c>
      <c r="E254" t="s">
        <v>57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1:35" x14ac:dyDescent="0.2">
      <c r="B255">
        <v>11</v>
      </c>
      <c r="C255" t="s">
        <v>63</v>
      </c>
      <c r="D255" t="s">
        <v>188</v>
      </c>
      <c r="E255" t="s">
        <v>187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1:35" x14ac:dyDescent="0.2">
      <c r="B256">
        <v>37</v>
      </c>
      <c r="C256" t="s">
        <v>63</v>
      </c>
      <c r="D256" t="s">
        <v>193</v>
      </c>
      <c r="E256" t="s">
        <v>194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2:35" x14ac:dyDescent="0.2">
      <c r="B257">
        <v>281</v>
      </c>
      <c r="C257" t="s">
        <v>63</v>
      </c>
      <c r="D257" t="s">
        <v>193</v>
      </c>
      <c r="E257" t="s">
        <v>183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2:35" x14ac:dyDescent="0.2">
      <c r="B258">
        <v>1</v>
      </c>
      <c r="C258" t="s">
        <v>63</v>
      </c>
      <c r="D258" t="s">
        <v>195</v>
      </c>
      <c r="E258" t="s">
        <v>183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2:35" x14ac:dyDescent="0.2">
      <c r="B259">
        <v>1</v>
      </c>
      <c r="C259" t="s">
        <v>20</v>
      </c>
      <c r="D259" t="s">
        <v>195</v>
      </c>
      <c r="E259" t="s">
        <v>196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2:35" x14ac:dyDescent="0.2">
      <c r="B260">
        <v>960</v>
      </c>
      <c r="C260" t="s">
        <v>63</v>
      </c>
      <c r="D260" t="s">
        <v>195</v>
      </c>
      <c r="E260" t="s">
        <v>181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2:35" x14ac:dyDescent="0.2">
      <c r="B261">
        <v>2</v>
      </c>
      <c r="C261" t="s">
        <v>63</v>
      </c>
      <c r="D261" t="s">
        <v>195</v>
      </c>
      <c r="E261" t="s">
        <v>187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2:35" x14ac:dyDescent="0.2">
      <c r="B262">
        <v>5</v>
      </c>
      <c r="C262" t="s">
        <v>63</v>
      </c>
      <c r="D262" t="s">
        <v>197</v>
      </c>
      <c r="E262" t="s">
        <v>183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2:35" x14ac:dyDescent="0.2">
      <c r="B263">
        <v>1162</v>
      </c>
      <c r="C263" t="s">
        <v>63</v>
      </c>
      <c r="D263" t="s">
        <v>197</v>
      </c>
      <c r="E263" t="s">
        <v>181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2:35" x14ac:dyDescent="0.2">
      <c r="B264">
        <v>3</v>
      </c>
      <c r="C264" t="s">
        <v>63</v>
      </c>
      <c r="D264" t="s">
        <v>198</v>
      </c>
      <c r="E264" t="s">
        <v>183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2:35" x14ac:dyDescent="0.2">
      <c r="B265">
        <v>562</v>
      </c>
      <c r="C265" t="s">
        <v>20</v>
      </c>
      <c r="D265" t="s">
        <v>199</v>
      </c>
      <c r="E265" t="s">
        <v>190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2:35" x14ac:dyDescent="0.2">
      <c r="B266">
        <v>1</v>
      </c>
      <c r="C266" t="s">
        <v>20</v>
      </c>
      <c r="D266" t="s">
        <v>200</v>
      </c>
      <c r="E266" t="s">
        <v>190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2:35" x14ac:dyDescent="0.2">
      <c r="B267">
        <v>4102</v>
      </c>
      <c r="C267" t="s">
        <v>20</v>
      </c>
      <c r="D267" t="s">
        <v>200</v>
      </c>
      <c r="E267" t="s">
        <v>191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2:35" x14ac:dyDescent="0.2">
      <c r="B268">
        <v>13</v>
      </c>
      <c r="C268" t="s">
        <v>63</v>
      </c>
      <c r="D268" t="s">
        <v>201</v>
      </c>
      <c r="E268" t="s">
        <v>183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2:35" x14ac:dyDescent="0.2">
      <c r="B269">
        <v>1085</v>
      </c>
      <c r="C269" t="s">
        <v>63</v>
      </c>
      <c r="D269" t="s">
        <v>201</v>
      </c>
      <c r="E269" t="s">
        <v>181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2:35" x14ac:dyDescent="0.2">
      <c r="B270">
        <v>2</v>
      </c>
      <c r="C270" t="s">
        <v>63</v>
      </c>
      <c r="D270" t="s">
        <v>201</v>
      </c>
      <c r="E270" t="s">
        <v>186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2:35" x14ac:dyDescent="0.2">
      <c r="B271">
        <v>56</v>
      </c>
      <c r="C271" t="s">
        <v>63</v>
      </c>
      <c r="D271" t="s">
        <v>202</v>
      </c>
      <c r="E271" t="s">
        <v>183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2:35" x14ac:dyDescent="0.2">
      <c r="B272">
        <v>1</v>
      </c>
      <c r="C272" t="s">
        <v>20</v>
      </c>
      <c r="D272" t="s">
        <v>203</v>
      </c>
      <c r="E272" t="s">
        <v>191</v>
      </c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2:35" x14ac:dyDescent="0.2">
      <c r="B273">
        <v>445</v>
      </c>
      <c r="C273" t="s">
        <v>63</v>
      </c>
      <c r="D273" t="s">
        <v>203</v>
      </c>
      <c r="E273" t="s">
        <v>183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2:35" x14ac:dyDescent="0.2">
      <c r="B274">
        <v>13</v>
      </c>
      <c r="C274" t="s">
        <v>20</v>
      </c>
      <c r="D274" t="s">
        <v>203</v>
      </c>
      <c r="E274" t="s">
        <v>192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2:35" x14ac:dyDescent="0.2">
      <c r="B275">
        <v>36</v>
      </c>
      <c r="C275" t="s">
        <v>63</v>
      </c>
      <c r="D275" t="s">
        <v>203</v>
      </c>
      <c r="E275" t="s">
        <v>181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2:35" x14ac:dyDescent="0.2">
      <c r="B276">
        <v>3</v>
      </c>
      <c r="C276" t="s">
        <v>20</v>
      </c>
      <c r="D276" t="s">
        <v>203</v>
      </c>
      <c r="E276" t="s">
        <v>57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2:35" x14ac:dyDescent="0.2">
      <c r="B277">
        <v>10</v>
      </c>
      <c r="C277" t="s">
        <v>63</v>
      </c>
      <c r="D277" t="s">
        <v>203</v>
      </c>
      <c r="E277" t="s">
        <v>187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2:35" x14ac:dyDescent="0.2">
      <c r="B278">
        <v>137</v>
      </c>
      <c r="C278" t="s">
        <v>20</v>
      </c>
      <c r="D278" t="s">
        <v>204</v>
      </c>
      <c r="E278" t="s">
        <v>205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2:35" x14ac:dyDescent="0.2">
      <c r="B279">
        <v>2</v>
      </c>
      <c r="C279" t="s">
        <v>20</v>
      </c>
      <c r="D279" t="s">
        <v>204</v>
      </c>
      <c r="E279" t="s">
        <v>196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2:35" x14ac:dyDescent="0.2">
      <c r="B280">
        <v>10</v>
      </c>
      <c r="C280" t="s">
        <v>20</v>
      </c>
      <c r="D280" t="s">
        <v>204</v>
      </c>
      <c r="E280" t="s">
        <v>206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2:35" x14ac:dyDescent="0.2">
      <c r="B281">
        <v>454</v>
      </c>
      <c r="C281" t="s">
        <v>63</v>
      </c>
      <c r="D281" t="s">
        <v>207</v>
      </c>
      <c r="E281" t="s">
        <v>183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2:35" x14ac:dyDescent="0.2">
      <c r="B282">
        <v>235</v>
      </c>
      <c r="C282" t="s">
        <v>63</v>
      </c>
      <c r="D282" t="s">
        <v>207</v>
      </c>
      <c r="E282" t="s">
        <v>186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2:35" x14ac:dyDescent="0.2">
      <c r="B283">
        <v>1</v>
      </c>
      <c r="C283" t="s">
        <v>63</v>
      </c>
      <c r="D283" t="s">
        <v>207</v>
      </c>
      <c r="E283" t="s">
        <v>187</v>
      </c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2:35" x14ac:dyDescent="0.2">
      <c r="B284">
        <v>1</v>
      </c>
      <c r="C284" t="s">
        <v>20</v>
      </c>
      <c r="D284" t="s">
        <v>208</v>
      </c>
      <c r="E284" t="s">
        <v>191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2:35" x14ac:dyDescent="0.2">
      <c r="B285">
        <v>2</v>
      </c>
      <c r="C285" t="s">
        <v>20</v>
      </c>
      <c r="D285" t="s">
        <v>208</v>
      </c>
      <c r="E285" t="s">
        <v>183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2:35" x14ac:dyDescent="0.2">
      <c r="B286">
        <v>2</v>
      </c>
      <c r="C286" t="s">
        <v>20</v>
      </c>
      <c r="D286" t="s">
        <v>208</v>
      </c>
      <c r="E286" t="s">
        <v>209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2:35" x14ac:dyDescent="0.2">
      <c r="B287">
        <v>9</v>
      </c>
      <c r="C287" t="s">
        <v>20</v>
      </c>
      <c r="D287" t="s">
        <v>210</v>
      </c>
      <c r="E287" t="s">
        <v>191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2:35" x14ac:dyDescent="0.2">
      <c r="B288">
        <v>1</v>
      </c>
      <c r="C288" t="s">
        <v>20</v>
      </c>
      <c r="D288" t="s">
        <v>210</v>
      </c>
      <c r="E288" t="s">
        <v>183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2:35" x14ac:dyDescent="0.2">
      <c r="B289">
        <v>214</v>
      </c>
      <c r="C289" t="s">
        <v>20</v>
      </c>
      <c r="D289" t="s">
        <v>210</v>
      </c>
      <c r="E289" t="s">
        <v>196</v>
      </c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2:35" x14ac:dyDescent="0.2">
      <c r="B290">
        <v>2</v>
      </c>
      <c r="C290" t="s">
        <v>20</v>
      </c>
      <c r="D290" t="s">
        <v>210</v>
      </c>
      <c r="E290" t="s">
        <v>209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2:35" x14ac:dyDescent="0.2">
      <c r="B291">
        <v>121</v>
      </c>
      <c r="C291" t="s">
        <v>20</v>
      </c>
      <c r="D291" t="s">
        <v>210</v>
      </c>
      <c r="E291" t="s">
        <v>181</v>
      </c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2:35" x14ac:dyDescent="0.2">
      <c r="B292">
        <v>35</v>
      </c>
      <c r="C292" t="s">
        <v>20</v>
      </c>
      <c r="D292" t="s">
        <v>210</v>
      </c>
      <c r="E292" t="s">
        <v>206</v>
      </c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2:35" x14ac:dyDescent="0.2">
      <c r="B293">
        <v>10</v>
      </c>
      <c r="C293" t="s">
        <v>20</v>
      </c>
      <c r="D293" t="s">
        <v>210</v>
      </c>
      <c r="E293" t="s">
        <v>211</v>
      </c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2:35" x14ac:dyDescent="0.2">
      <c r="B294">
        <v>16</v>
      </c>
      <c r="C294" t="s">
        <v>63</v>
      </c>
      <c r="D294" t="s">
        <v>212</v>
      </c>
      <c r="E294" t="s">
        <v>183</v>
      </c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2:35" x14ac:dyDescent="0.2">
      <c r="B295">
        <v>4</v>
      </c>
      <c r="C295" t="s">
        <v>63</v>
      </c>
      <c r="D295" t="s">
        <v>212</v>
      </c>
      <c r="E295" t="s">
        <v>213</v>
      </c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2:35" x14ac:dyDescent="0.2">
      <c r="B296">
        <v>4</v>
      </c>
      <c r="C296" t="s">
        <v>20</v>
      </c>
      <c r="D296" t="s">
        <v>214</v>
      </c>
      <c r="E296" t="s">
        <v>215</v>
      </c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2:35" x14ac:dyDescent="0.2">
      <c r="B297">
        <v>1</v>
      </c>
      <c r="C297" t="s">
        <v>20</v>
      </c>
      <c r="D297" t="s">
        <v>214</v>
      </c>
      <c r="E297" t="s">
        <v>194</v>
      </c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2:35" x14ac:dyDescent="0.2">
      <c r="B298">
        <v>8424</v>
      </c>
      <c r="C298" t="s">
        <v>20</v>
      </c>
      <c r="D298" t="s">
        <v>214</v>
      </c>
      <c r="E298" t="s">
        <v>192</v>
      </c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2:35" x14ac:dyDescent="0.2">
      <c r="B299">
        <v>1</v>
      </c>
      <c r="C299" t="s">
        <v>20</v>
      </c>
      <c r="D299" t="s">
        <v>214</v>
      </c>
      <c r="E299" t="s">
        <v>216</v>
      </c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2:35" x14ac:dyDescent="0.2">
      <c r="B300">
        <v>1</v>
      </c>
      <c r="C300" t="s">
        <v>20</v>
      </c>
      <c r="D300" t="s">
        <v>214</v>
      </c>
      <c r="E300" t="s">
        <v>181</v>
      </c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2:35" x14ac:dyDescent="0.2">
      <c r="B301">
        <v>1</v>
      </c>
      <c r="C301" t="s">
        <v>20</v>
      </c>
      <c r="D301" t="s">
        <v>214</v>
      </c>
      <c r="E301" t="s">
        <v>187</v>
      </c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2:35" x14ac:dyDescent="0.2">
      <c r="B302">
        <v>3</v>
      </c>
      <c r="C302" t="s">
        <v>63</v>
      </c>
      <c r="D302" t="s">
        <v>217</v>
      </c>
      <c r="E302" t="s">
        <v>183</v>
      </c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2:35" x14ac:dyDescent="0.2">
      <c r="B303">
        <v>2</v>
      </c>
      <c r="C303" t="s">
        <v>63</v>
      </c>
      <c r="D303" t="s">
        <v>217</v>
      </c>
      <c r="E303" t="s">
        <v>181</v>
      </c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2:35" x14ac:dyDescent="0.2">
      <c r="B304">
        <v>9</v>
      </c>
      <c r="C304" t="s">
        <v>63</v>
      </c>
      <c r="D304" t="s">
        <v>218</v>
      </c>
      <c r="E304" t="s">
        <v>183</v>
      </c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2:35" x14ac:dyDescent="0.2">
      <c r="B305">
        <v>4</v>
      </c>
      <c r="C305" t="s">
        <v>20</v>
      </c>
      <c r="D305" t="s">
        <v>218</v>
      </c>
      <c r="E305" t="s">
        <v>196</v>
      </c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2:35" x14ac:dyDescent="0.2">
      <c r="B306">
        <v>10026</v>
      </c>
      <c r="C306" t="s">
        <v>63</v>
      </c>
      <c r="D306" t="s">
        <v>218</v>
      </c>
      <c r="E306" t="s">
        <v>181</v>
      </c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2:35" x14ac:dyDescent="0.2">
      <c r="B307">
        <v>41</v>
      </c>
      <c r="C307" t="s">
        <v>63</v>
      </c>
      <c r="D307" t="s">
        <v>218</v>
      </c>
      <c r="E307" t="s">
        <v>186</v>
      </c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2:35" x14ac:dyDescent="0.2">
      <c r="B308">
        <v>3</v>
      </c>
      <c r="C308" t="s">
        <v>63</v>
      </c>
      <c r="D308" t="s">
        <v>218</v>
      </c>
      <c r="E308" t="s">
        <v>187</v>
      </c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2:35" x14ac:dyDescent="0.2">
      <c r="B309">
        <v>2</v>
      </c>
      <c r="C309" t="s">
        <v>63</v>
      </c>
      <c r="D309" t="s">
        <v>219</v>
      </c>
      <c r="E309" t="s">
        <v>183</v>
      </c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2:35" x14ac:dyDescent="0.2">
      <c r="B310">
        <v>1</v>
      </c>
      <c r="C310" t="s">
        <v>20</v>
      </c>
      <c r="D310" t="s">
        <v>219</v>
      </c>
      <c r="E310" t="s">
        <v>196</v>
      </c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2:35" x14ac:dyDescent="0.2">
      <c r="B311">
        <v>770</v>
      </c>
      <c r="C311" t="s">
        <v>63</v>
      </c>
      <c r="D311" t="s">
        <v>219</v>
      </c>
      <c r="E311" t="s">
        <v>181</v>
      </c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2:35" x14ac:dyDescent="0.2">
      <c r="B312">
        <v>16</v>
      </c>
      <c r="C312" t="s">
        <v>63</v>
      </c>
      <c r="D312" t="s">
        <v>219</v>
      </c>
      <c r="E312" t="s">
        <v>186</v>
      </c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2:35" x14ac:dyDescent="0.2">
      <c r="B313">
        <v>1</v>
      </c>
      <c r="C313" t="s">
        <v>63</v>
      </c>
      <c r="D313" t="s">
        <v>219</v>
      </c>
      <c r="E313" t="s">
        <v>187</v>
      </c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2:35" x14ac:dyDescent="0.2">
      <c r="B314">
        <v>849</v>
      </c>
      <c r="C314" t="s">
        <v>63</v>
      </c>
      <c r="D314" t="s">
        <v>220</v>
      </c>
      <c r="E314" t="s">
        <v>183</v>
      </c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2:35" x14ac:dyDescent="0.2">
      <c r="B315">
        <v>1391</v>
      </c>
      <c r="C315" t="s">
        <v>63</v>
      </c>
      <c r="D315" t="s">
        <v>220</v>
      </c>
      <c r="E315" t="s">
        <v>186</v>
      </c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2:35" x14ac:dyDescent="0.2">
      <c r="B316">
        <v>5</v>
      </c>
      <c r="C316" t="s">
        <v>63</v>
      </c>
      <c r="D316" t="s">
        <v>220</v>
      </c>
      <c r="E316" t="s">
        <v>187</v>
      </c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2:35" x14ac:dyDescent="0.2">
      <c r="B317">
        <v>279</v>
      </c>
      <c r="C317" t="s">
        <v>63</v>
      </c>
      <c r="D317" t="s">
        <v>221</v>
      </c>
      <c r="E317" t="s">
        <v>183</v>
      </c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2:35" x14ac:dyDescent="0.2">
      <c r="B318">
        <v>575</v>
      </c>
      <c r="C318" t="s">
        <v>63</v>
      </c>
      <c r="D318" t="s">
        <v>221</v>
      </c>
      <c r="E318" t="s">
        <v>186</v>
      </c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2:35" x14ac:dyDescent="0.2">
      <c r="B319">
        <v>2</v>
      </c>
      <c r="C319" t="s">
        <v>63</v>
      </c>
      <c r="D319" t="s">
        <v>221</v>
      </c>
      <c r="E319" t="s">
        <v>187</v>
      </c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2:35" x14ac:dyDescent="0.2">
      <c r="B320">
        <v>4</v>
      </c>
      <c r="C320" t="s">
        <v>63</v>
      </c>
      <c r="D320" t="s">
        <v>222</v>
      </c>
      <c r="E320" t="s">
        <v>183</v>
      </c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2:35" x14ac:dyDescent="0.2">
      <c r="B321">
        <v>2</v>
      </c>
      <c r="C321" t="s">
        <v>20</v>
      </c>
      <c r="D321" t="s">
        <v>222</v>
      </c>
      <c r="E321" t="s">
        <v>196</v>
      </c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2:35" x14ac:dyDescent="0.2">
      <c r="B322">
        <v>31</v>
      </c>
      <c r="C322" t="s">
        <v>63</v>
      </c>
      <c r="D322" t="s">
        <v>222</v>
      </c>
      <c r="E322" t="s">
        <v>181</v>
      </c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2:35" x14ac:dyDescent="0.2">
      <c r="B323">
        <v>419</v>
      </c>
      <c r="C323" t="s">
        <v>63</v>
      </c>
      <c r="D323" t="s">
        <v>223</v>
      </c>
      <c r="E323" t="s">
        <v>183</v>
      </c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2:35" x14ac:dyDescent="0.2">
      <c r="B324">
        <v>3</v>
      </c>
      <c r="C324" t="s">
        <v>20</v>
      </c>
      <c r="D324" t="s">
        <v>223</v>
      </c>
      <c r="E324" t="s">
        <v>192</v>
      </c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2:35" x14ac:dyDescent="0.2">
      <c r="B325">
        <v>519</v>
      </c>
      <c r="C325" t="s">
        <v>63</v>
      </c>
      <c r="D325" t="s">
        <v>223</v>
      </c>
      <c r="E325" t="s">
        <v>181</v>
      </c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2:35" x14ac:dyDescent="0.2">
      <c r="B326">
        <v>1</v>
      </c>
      <c r="C326" t="s">
        <v>63</v>
      </c>
      <c r="D326" t="s">
        <v>223</v>
      </c>
      <c r="E326" t="s">
        <v>186</v>
      </c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2:35" x14ac:dyDescent="0.2">
      <c r="B327">
        <v>8124</v>
      </c>
      <c r="C327" t="s">
        <v>63</v>
      </c>
      <c r="D327" t="s">
        <v>224</v>
      </c>
      <c r="E327" t="s">
        <v>183</v>
      </c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2:35" x14ac:dyDescent="0.2">
      <c r="B328">
        <v>2232</v>
      </c>
      <c r="C328" t="s">
        <v>63</v>
      </c>
      <c r="D328" t="s">
        <v>224</v>
      </c>
      <c r="E328" t="s">
        <v>186</v>
      </c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2:35" x14ac:dyDescent="0.2">
      <c r="B329">
        <v>35</v>
      </c>
      <c r="C329" t="s">
        <v>63</v>
      </c>
      <c r="D329" t="s">
        <v>224</v>
      </c>
      <c r="E329" t="s">
        <v>187</v>
      </c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2:35" x14ac:dyDescent="0.2">
      <c r="B330">
        <v>17</v>
      </c>
      <c r="C330" t="s">
        <v>63</v>
      </c>
      <c r="D330" t="s">
        <v>225</v>
      </c>
      <c r="E330" t="s">
        <v>183</v>
      </c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2:35" x14ac:dyDescent="0.2">
      <c r="B331">
        <v>3</v>
      </c>
      <c r="C331" t="s">
        <v>63</v>
      </c>
      <c r="D331" t="s">
        <v>225</v>
      </c>
      <c r="E331" t="s">
        <v>226</v>
      </c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2:35" x14ac:dyDescent="0.2">
      <c r="B332">
        <v>142</v>
      </c>
      <c r="C332" t="s">
        <v>63</v>
      </c>
      <c r="D332" t="s">
        <v>227</v>
      </c>
      <c r="E332" t="s">
        <v>183</v>
      </c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2:35" x14ac:dyDescent="0.2">
      <c r="B333">
        <v>3</v>
      </c>
      <c r="C333" t="s">
        <v>63</v>
      </c>
      <c r="D333" t="s">
        <v>227</v>
      </c>
      <c r="E333" t="s">
        <v>181</v>
      </c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2:35" x14ac:dyDescent="0.2">
      <c r="B334">
        <v>1</v>
      </c>
      <c r="C334" t="s">
        <v>20</v>
      </c>
      <c r="D334" t="s">
        <v>228</v>
      </c>
      <c r="E334" t="s">
        <v>215</v>
      </c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2:35" x14ac:dyDescent="0.2">
      <c r="B335">
        <v>110</v>
      </c>
      <c r="C335" t="s">
        <v>63</v>
      </c>
      <c r="D335" t="s">
        <v>228</v>
      </c>
      <c r="E335" t="s">
        <v>183</v>
      </c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2:35" x14ac:dyDescent="0.2">
      <c r="B336">
        <v>72</v>
      </c>
      <c r="C336" t="s">
        <v>20</v>
      </c>
      <c r="D336" t="s">
        <v>228</v>
      </c>
      <c r="E336" t="s">
        <v>192</v>
      </c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2:35" x14ac:dyDescent="0.2">
      <c r="B337">
        <v>54</v>
      </c>
      <c r="C337" t="s">
        <v>20</v>
      </c>
      <c r="D337" t="s">
        <v>228</v>
      </c>
      <c r="E337" t="s">
        <v>216</v>
      </c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2:35" x14ac:dyDescent="0.2">
      <c r="B338">
        <v>2</v>
      </c>
      <c r="C338" t="s">
        <v>20</v>
      </c>
      <c r="D338" t="s">
        <v>229</v>
      </c>
      <c r="E338" t="s">
        <v>191</v>
      </c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2:35" x14ac:dyDescent="0.2">
      <c r="B339">
        <v>997</v>
      </c>
      <c r="C339" t="s">
        <v>63</v>
      </c>
      <c r="D339" t="s">
        <v>229</v>
      </c>
      <c r="E339" t="s">
        <v>183</v>
      </c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2:35" x14ac:dyDescent="0.2">
      <c r="B340">
        <v>575</v>
      </c>
      <c r="C340" t="s">
        <v>63</v>
      </c>
      <c r="D340" t="s">
        <v>229</v>
      </c>
      <c r="E340" t="s">
        <v>186</v>
      </c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2:35" x14ac:dyDescent="0.2">
      <c r="B341">
        <v>3</v>
      </c>
      <c r="C341" t="s">
        <v>63</v>
      </c>
      <c r="D341" t="s">
        <v>229</v>
      </c>
      <c r="E341" t="s">
        <v>187</v>
      </c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2:35" x14ac:dyDescent="0.2">
      <c r="B342">
        <v>63</v>
      </c>
      <c r="C342" t="s">
        <v>63</v>
      </c>
      <c r="D342" t="s">
        <v>230</v>
      </c>
      <c r="E342" t="s">
        <v>183</v>
      </c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2:35" x14ac:dyDescent="0.2">
      <c r="B343">
        <v>191</v>
      </c>
      <c r="C343" t="s">
        <v>63</v>
      </c>
      <c r="D343" t="s">
        <v>230</v>
      </c>
      <c r="E343" t="s">
        <v>186</v>
      </c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2:35" x14ac:dyDescent="0.2">
      <c r="B344">
        <v>929</v>
      </c>
      <c r="C344" t="s">
        <v>63</v>
      </c>
      <c r="D344" t="s">
        <v>231</v>
      </c>
      <c r="E344" t="s">
        <v>183</v>
      </c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2:35" x14ac:dyDescent="0.2">
      <c r="B345">
        <v>12</v>
      </c>
      <c r="C345" t="s">
        <v>63</v>
      </c>
      <c r="D345" t="s">
        <v>231</v>
      </c>
      <c r="E345" t="s">
        <v>186</v>
      </c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2:35" x14ac:dyDescent="0.2">
      <c r="B346">
        <v>1</v>
      </c>
      <c r="C346" t="s">
        <v>63</v>
      </c>
      <c r="D346" t="s">
        <v>231</v>
      </c>
      <c r="E346" t="s">
        <v>187</v>
      </c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2:35" x14ac:dyDescent="0.2">
      <c r="B347">
        <v>1</v>
      </c>
      <c r="C347" t="s">
        <v>20</v>
      </c>
      <c r="D347" t="s">
        <v>232</v>
      </c>
      <c r="E347" t="s">
        <v>191</v>
      </c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2:35" x14ac:dyDescent="0.2">
      <c r="B348">
        <v>4</v>
      </c>
      <c r="C348" t="s">
        <v>20</v>
      </c>
      <c r="D348" t="s">
        <v>232</v>
      </c>
      <c r="E348" t="s">
        <v>192</v>
      </c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2:35" x14ac:dyDescent="0.2">
      <c r="B349">
        <v>336</v>
      </c>
      <c r="C349" t="s">
        <v>63</v>
      </c>
      <c r="D349" t="s">
        <v>232</v>
      </c>
      <c r="E349" t="s">
        <v>181</v>
      </c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2:35" x14ac:dyDescent="0.2">
      <c r="B350">
        <v>29</v>
      </c>
      <c r="C350" t="s">
        <v>63</v>
      </c>
      <c r="D350" t="s">
        <v>233</v>
      </c>
      <c r="E350" t="s">
        <v>183</v>
      </c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2:35" x14ac:dyDescent="0.2">
      <c r="B351">
        <v>1</v>
      </c>
      <c r="C351" t="s">
        <v>20</v>
      </c>
      <c r="D351" t="s">
        <v>233</v>
      </c>
      <c r="E351" t="s">
        <v>196</v>
      </c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2:35" x14ac:dyDescent="0.2">
      <c r="B352">
        <v>4402</v>
      </c>
      <c r="C352" t="s">
        <v>63</v>
      </c>
      <c r="D352" t="s">
        <v>233</v>
      </c>
      <c r="E352" t="s">
        <v>181</v>
      </c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2:35" x14ac:dyDescent="0.2">
      <c r="B353">
        <v>2</v>
      </c>
      <c r="C353" t="s">
        <v>63</v>
      </c>
      <c r="D353" t="s">
        <v>233</v>
      </c>
      <c r="E353" t="s">
        <v>186</v>
      </c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2:35" x14ac:dyDescent="0.2">
      <c r="B354">
        <v>8</v>
      </c>
      <c r="C354" t="s">
        <v>63</v>
      </c>
      <c r="D354" t="s">
        <v>233</v>
      </c>
      <c r="E354" t="s">
        <v>187</v>
      </c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2:35" x14ac:dyDescent="0.2">
      <c r="B355">
        <v>1</v>
      </c>
      <c r="C355" t="s">
        <v>63</v>
      </c>
      <c r="D355" t="s">
        <v>234</v>
      </c>
      <c r="E355" t="s">
        <v>183</v>
      </c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2:35" x14ac:dyDescent="0.2">
      <c r="B356">
        <v>241</v>
      </c>
      <c r="C356" t="s">
        <v>63</v>
      </c>
      <c r="D356" t="s">
        <v>234</v>
      </c>
      <c r="E356" t="s">
        <v>181</v>
      </c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2:35" x14ac:dyDescent="0.2">
      <c r="B357">
        <v>69</v>
      </c>
      <c r="C357" t="s">
        <v>63</v>
      </c>
      <c r="D357" t="s">
        <v>235</v>
      </c>
      <c r="E357" t="s">
        <v>183</v>
      </c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2:35" x14ac:dyDescent="0.2">
      <c r="B358">
        <v>707</v>
      </c>
      <c r="C358" t="s">
        <v>63</v>
      </c>
      <c r="D358" t="s">
        <v>235</v>
      </c>
      <c r="E358" t="s">
        <v>181</v>
      </c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2:35" x14ac:dyDescent="0.2">
      <c r="B359">
        <v>8</v>
      </c>
      <c r="C359" t="s">
        <v>63</v>
      </c>
      <c r="D359" t="s">
        <v>235</v>
      </c>
      <c r="E359" t="s">
        <v>186</v>
      </c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2:35" x14ac:dyDescent="0.2">
      <c r="B360">
        <v>1</v>
      </c>
      <c r="C360" t="s">
        <v>63</v>
      </c>
      <c r="D360" t="s">
        <v>235</v>
      </c>
      <c r="E360" t="s">
        <v>187</v>
      </c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2:35" x14ac:dyDescent="0.2">
      <c r="B361">
        <v>22</v>
      </c>
      <c r="C361" t="s">
        <v>63</v>
      </c>
      <c r="D361" t="s">
        <v>236</v>
      </c>
      <c r="E361" t="s">
        <v>183</v>
      </c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2:35" x14ac:dyDescent="0.2">
      <c r="B362">
        <v>6</v>
      </c>
      <c r="C362" t="s">
        <v>20</v>
      </c>
      <c r="D362" t="s">
        <v>236</v>
      </c>
      <c r="E362" t="s">
        <v>196</v>
      </c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2:35" x14ac:dyDescent="0.2">
      <c r="B363">
        <v>1</v>
      </c>
      <c r="C363" t="s">
        <v>20</v>
      </c>
      <c r="D363" t="s">
        <v>236</v>
      </c>
      <c r="E363" t="s">
        <v>192</v>
      </c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2:35" x14ac:dyDescent="0.2">
      <c r="B364">
        <v>12479</v>
      </c>
      <c r="C364" t="s">
        <v>63</v>
      </c>
      <c r="D364" t="s">
        <v>236</v>
      </c>
      <c r="E364" t="s">
        <v>181</v>
      </c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2:35" x14ac:dyDescent="0.2">
      <c r="B365">
        <v>1</v>
      </c>
      <c r="C365" t="s">
        <v>20</v>
      </c>
      <c r="D365" t="s">
        <v>236</v>
      </c>
      <c r="E365" t="s">
        <v>206</v>
      </c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2:35" x14ac:dyDescent="0.2">
      <c r="B366">
        <v>3</v>
      </c>
      <c r="C366" t="s">
        <v>63</v>
      </c>
      <c r="D366" t="s">
        <v>236</v>
      </c>
      <c r="E366" t="s">
        <v>187</v>
      </c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2:35" x14ac:dyDescent="0.2">
      <c r="B367">
        <v>5</v>
      </c>
      <c r="C367" t="s">
        <v>63</v>
      </c>
      <c r="D367" t="s">
        <v>237</v>
      </c>
      <c r="E367" t="s">
        <v>183</v>
      </c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2:35" x14ac:dyDescent="0.2">
      <c r="B368">
        <v>6381</v>
      </c>
      <c r="C368" t="s">
        <v>63</v>
      </c>
      <c r="D368" t="s">
        <v>237</v>
      </c>
      <c r="E368" t="s">
        <v>181</v>
      </c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2:35" x14ac:dyDescent="0.2">
      <c r="B369">
        <v>41</v>
      </c>
      <c r="C369" t="s">
        <v>63</v>
      </c>
      <c r="D369" t="s">
        <v>237</v>
      </c>
      <c r="E369" t="s">
        <v>186</v>
      </c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2:35" x14ac:dyDescent="0.2">
      <c r="B370">
        <v>5</v>
      </c>
      <c r="C370" t="s">
        <v>63</v>
      </c>
      <c r="D370" t="s">
        <v>237</v>
      </c>
      <c r="E370" t="s">
        <v>187</v>
      </c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2:35" x14ac:dyDescent="0.2">
      <c r="B371">
        <v>1</v>
      </c>
      <c r="C371" t="s">
        <v>63</v>
      </c>
      <c r="D371" t="s">
        <v>238</v>
      </c>
      <c r="E371" t="s">
        <v>183</v>
      </c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2:35" x14ac:dyDescent="0.2">
      <c r="B372">
        <v>78</v>
      </c>
      <c r="C372" t="s">
        <v>63</v>
      </c>
      <c r="D372" t="s">
        <v>238</v>
      </c>
      <c r="E372" t="s">
        <v>181</v>
      </c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2:35" x14ac:dyDescent="0.2">
      <c r="B373">
        <v>46</v>
      </c>
      <c r="C373" t="s">
        <v>20</v>
      </c>
      <c r="D373" t="s">
        <v>239</v>
      </c>
      <c r="E373" t="s">
        <v>240</v>
      </c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2:35" x14ac:dyDescent="0.2">
      <c r="B374">
        <v>3077</v>
      </c>
      <c r="C374" t="s">
        <v>63</v>
      </c>
      <c r="D374" t="s">
        <v>241</v>
      </c>
      <c r="E374" t="s">
        <v>183</v>
      </c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2:35" x14ac:dyDescent="0.2">
      <c r="B375">
        <v>2</v>
      </c>
      <c r="C375" t="s">
        <v>63</v>
      </c>
      <c r="D375" t="s">
        <v>241</v>
      </c>
      <c r="E375" t="s">
        <v>187</v>
      </c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2:35" x14ac:dyDescent="0.2">
      <c r="B376">
        <v>3</v>
      </c>
      <c r="C376" t="s">
        <v>20</v>
      </c>
      <c r="D376" t="s">
        <v>242</v>
      </c>
      <c r="E376" t="s">
        <v>190</v>
      </c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2:35" x14ac:dyDescent="0.2">
      <c r="B377">
        <v>397</v>
      </c>
      <c r="C377" t="s">
        <v>63</v>
      </c>
      <c r="D377" t="s">
        <v>242</v>
      </c>
      <c r="E377" t="s">
        <v>183</v>
      </c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2:35" x14ac:dyDescent="0.2">
      <c r="B378">
        <v>1</v>
      </c>
      <c r="C378" t="s">
        <v>20</v>
      </c>
      <c r="D378" t="s">
        <v>242</v>
      </c>
      <c r="E378" t="s">
        <v>205</v>
      </c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2:35" x14ac:dyDescent="0.2">
      <c r="B379">
        <v>2</v>
      </c>
      <c r="C379" t="s">
        <v>20</v>
      </c>
      <c r="D379" t="s">
        <v>242</v>
      </c>
      <c r="E379" t="s">
        <v>196</v>
      </c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2:35" x14ac:dyDescent="0.2">
      <c r="B380">
        <v>1</v>
      </c>
      <c r="C380" t="s">
        <v>20</v>
      </c>
      <c r="D380" t="s">
        <v>242</v>
      </c>
      <c r="E380" t="s">
        <v>192</v>
      </c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2:35" x14ac:dyDescent="0.2">
      <c r="B381">
        <v>46</v>
      </c>
      <c r="C381" t="s">
        <v>63</v>
      </c>
      <c r="D381" t="s">
        <v>242</v>
      </c>
      <c r="E381" t="s">
        <v>181</v>
      </c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2:35" x14ac:dyDescent="0.2">
      <c r="B382">
        <v>4</v>
      </c>
      <c r="C382" t="s">
        <v>63</v>
      </c>
      <c r="D382" t="s">
        <v>242</v>
      </c>
      <c r="E382" t="s">
        <v>243</v>
      </c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2:35" x14ac:dyDescent="0.2">
      <c r="B383">
        <v>15</v>
      </c>
      <c r="C383" t="s">
        <v>63</v>
      </c>
      <c r="D383" t="s">
        <v>242</v>
      </c>
      <c r="E383" t="s">
        <v>186</v>
      </c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2:35" x14ac:dyDescent="0.2">
      <c r="B384">
        <v>8</v>
      </c>
      <c r="C384" t="s">
        <v>20</v>
      </c>
      <c r="D384" t="s">
        <v>242</v>
      </c>
      <c r="E384" t="s">
        <v>57</v>
      </c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2:35" x14ac:dyDescent="0.2">
      <c r="B385">
        <v>1</v>
      </c>
      <c r="C385" t="s">
        <v>63</v>
      </c>
      <c r="D385" t="s">
        <v>244</v>
      </c>
      <c r="E385" t="s">
        <v>194</v>
      </c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2:35" x14ac:dyDescent="0.2">
      <c r="B386">
        <v>235</v>
      </c>
      <c r="C386" t="s">
        <v>63</v>
      </c>
      <c r="D386" t="s">
        <v>244</v>
      </c>
      <c r="E386" t="s">
        <v>213</v>
      </c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2:35" x14ac:dyDescent="0.2">
      <c r="B387">
        <v>35</v>
      </c>
      <c r="C387" t="s">
        <v>63</v>
      </c>
      <c r="D387" t="s">
        <v>244</v>
      </c>
      <c r="E387" t="s">
        <v>187</v>
      </c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2:35" x14ac:dyDescent="0.2">
      <c r="B388">
        <v>2</v>
      </c>
      <c r="C388" t="s">
        <v>20</v>
      </c>
      <c r="D388" t="s">
        <v>245</v>
      </c>
      <c r="E388" t="s">
        <v>215</v>
      </c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2:35" x14ac:dyDescent="0.2">
      <c r="B389">
        <v>2</v>
      </c>
      <c r="C389" t="s">
        <v>20</v>
      </c>
      <c r="D389" t="s">
        <v>245</v>
      </c>
      <c r="E389" t="s">
        <v>192</v>
      </c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2:35" x14ac:dyDescent="0.2">
      <c r="B390">
        <v>1272</v>
      </c>
      <c r="C390" t="s">
        <v>20</v>
      </c>
      <c r="D390" t="s">
        <v>246</v>
      </c>
      <c r="E390" t="s">
        <v>209</v>
      </c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2:35" x14ac:dyDescent="0.2">
      <c r="B391">
        <v>3</v>
      </c>
      <c r="C391" t="s">
        <v>20</v>
      </c>
      <c r="D391" t="s">
        <v>247</v>
      </c>
      <c r="E391" t="s">
        <v>191</v>
      </c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2:35" x14ac:dyDescent="0.2">
      <c r="B392">
        <v>1</v>
      </c>
      <c r="C392" t="s">
        <v>63</v>
      </c>
      <c r="D392" t="s">
        <v>247</v>
      </c>
      <c r="E392" t="s">
        <v>248</v>
      </c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2:35" x14ac:dyDescent="0.2">
      <c r="B393">
        <v>3633</v>
      </c>
      <c r="C393" t="s">
        <v>63</v>
      </c>
      <c r="D393" t="s">
        <v>247</v>
      </c>
      <c r="E393" t="s">
        <v>183</v>
      </c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2:35" x14ac:dyDescent="0.2">
      <c r="B394">
        <v>4148</v>
      </c>
      <c r="C394" t="s">
        <v>63</v>
      </c>
      <c r="D394" t="s">
        <v>247</v>
      </c>
      <c r="E394" t="s">
        <v>186</v>
      </c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2:35" x14ac:dyDescent="0.2">
      <c r="B395">
        <v>25</v>
      </c>
      <c r="C395" t="s">
        <v>63</v>
      </c>
      <c r="D395" t="s">
        <v>247</v>
      </c>
      <c r="E395" t="s">
        <v>187</v>
      </c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2:35" x14ac:dyDescent="0.2">
      <c r="B396">
        <v>1</v>
      </c>
      <c r="C396" t="s">
        <v>20</v>
      </c>
      <c r="D396" t="s">
        <v>249</v>
      </c>
      <c r="E396" t="s">
        <v>215</v>
      </c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2:35" x14ac:dyDescent="0.2">
      <c r="B397">
        <v>3</v>
      </c>
      <c r="C397" t="s">
        <v>63</v>
      </c>
      <c r="D397" t="s">
        <v>249</v>
      </c>
      <c r="E397" t="s">
        <v>194</v>
      </c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2:35" x14ac:dyDescent="0.2">
      <c r="B398">
        <v>2</v>
      </c>
      <c r="C398" t="s">
        <v>20</v>
      </c>
      <c r="D398" t="s">
        <v>249</v>
      </c>
      <c r="E398" t="s">
        <v>191</v>
      </c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2:35" x14ac:dyDescent="0.2">
      <c r="B399">
        <v>40304</v>
      </c>
      <c r="C399" t="s">
        <v>63</v>
      </c>
      <c r="D399" t="s">
        <v>249</v>
      </c>
      <c r="E399" t="s">
        <v>183</v>
      </c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2:35" x14ac:dyDescent="0.2">
      <c r="B400">
        <v>18</v>
      </c>
      <c r="C400" t="s">
        <v>63</v>
      </c>
      <c r="D400" t="s">
        <v>249</v>
      </c>
      <c r="E400" t="s">
        <v>181</v>
      </c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2:35" x14ac:dyDescent="0.2">
      <c r="B401">
        <v>3</v>
      </c>
      <c r="C401" t="s">
        <v>63</v>
      </c>
      <c r="D401" t="s">
        <v>249</v>
      </c>
      <c r="E401" t="s">
        <v>211</v>
      </c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2:35" x14ac:dyDescent="0.2">
      <c r="B402">
        <v>922</v>
      </c>
      <c r="C402" t="s">
        <v>63</v>
      </c>
      <c r="D402" t="s">
        <v>249</v>
      </c>
      <c r="E402" t="s">
        <v>186</v>
      </c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2:35" x14ac:dyDescent="0.2">
      <c r="B403">
        <v>23</v>
      </c>
      <c r="C403" t="s">
        <v>63</v>
      </c>
      <c r="D403" t="s">
        <v>249</v>
      </c>
      <c r="E403" t="s">
        <v>187</v>
      </c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2:35" x14ac:dyDescent="0.2">
      <c r="B404">
        <v>3</v>
      </c>
      <c r="C404" t="s">
        <v>20</v>
      </c>
      <c r="D404" t="s">
        <v>250</v>
      </c>
      <c r="E404" t="s">
        <v>190</v>
      </c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2:35" x14ac:dyDescent="0.2">
      <c r="B405">
        <v>723</v>
      </c>
      <c r="C405" t="s">
        <v>63</v>
      </c>
      <c r="D405" t="s">
        <v>250</v>
      </c>
      <c r="E405" t="s">
        <v>183</v>
      </c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2:35" x14ac:dyDescent="0.2">
      <c r="B406">
        <v>92</v>
      </c>
      <c r="C406" t="s">
        <v>63</v>
      </c>
      <c r="D406" t="s">
        <v>250</v>
      </c>
      <c r="E406" t="s">
        <v>181</v>
      </c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2:35" x14ac:dyDescent="0.2">
      <c r="B407">
        <v>1</v>
      </c>
      <c r="C407" t="s">
        <v>63</v>
      </c>
      <c r="D407" t="s">
        <v>250</v>
      </c>
      <c r="E407" t="s">
        <v>213</v>
      </c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2:35" x14ac:dyDescent="0.2">
      <c r="B408">
        <v>107</v>
      </c>
      <c r="C408" t="s">
        <v>63</v>
      </c>
      <c r="D408" t="s">
        <v>250</v>
      </c>
      <c r="E408" t="s">
        <v>186</v>
      </c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2:35" x14ac:dyDescent="0.2">
      <c r="B409">
        <v>1</v>
      </c>
      <c r="C409" t="s">
        <v>63</v>
      </c>
      <c r="D409" t="s">
        <v>250</v>
      </c>
      <c r="E409" t="s">
        <v>187</v>
      </c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2:35" x14ac:dyDescent="0.2">
      <c r="B410">
        <v>245</v>
      </c>
      <c r="C410" t="s">
        <v>63</v>
      </c>
      <c r="D410" t="s">
        <v>251</v>
      </c>
      <c r="E410" t="s">
        <v>183</v>
      </c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2:35" x14ac:dyDescent="0.2">
      <c r="B411">
        <v>34</v>
      </c>
      <c r="C411" t="s">
        <v>63</v>
      </c>
      <c r="D411" t="s">
        <v>251</v>
      </c>
      <c r="E411" t="s">
        <v>181</v>
      </c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2:35" x14ac:dyDescent="0.2">
      <c r="B412">
        <v>1</v>
      </c>
      <c r="C412" t="s">
        <v>63</v>
      </c>
      <c r="D412" t="s">
        <v>252</v>
      </c>
      <c r="E412" t="s">
        <v>183</v>
      </c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2:35" x14ac:dyDescent="0.2">
      <c r="B413">
        <v>489</v>
      </c>
      <c r="C413" t="s">
        <v>63</v>
      </c>
      <c r="D413" t="s">
        <v>252</v>
      </c>
      <c r="E413" t="s">
        <v>181</v>
      </c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2:35" x14ac:dyDescent="0.2">
      <c r="B414">
        <v>1750</v>
      </c>
      <c r="C414" t="s">
        <v>63</v>
      </c>
      <c r="D414" t="s">
        <v>252</v>
      </c>
      <c r="E414" t="s">
        <v>186</v>
      </c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2:35" x14ac:dyDescent="0.2">
      <c r="B415">
        <v>327</v>
      </c>
      <c r="C415" t="s">
        <v>63</v>
      </c>
      <c r="D415" t="s">
        <v>253</v>
      </c>
      <c r="E415" t="s">
        <v>183</v>
      </c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2:35" x14ac:dyDescent="0.2">
      <c r="B416">
        <v>957</v>
      </c>
      <c r="C416" t="s">
        <v>63</v>
      </c>
      <c r="D416" t="s">
        <v>253</v>
      </c>
      <c r="E416" t="s">
        <v>186</v>
      </c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2:35" x14ac:dyDescent="0.2">
      <c r="B417">
        <v>2</v>
      </c>
      <c r="C417" t="s">
        <v>63</v>
      </c>
      <c r="D417" t="s">
        <v>253</v>
      </c>
      <c r="E417" t="s">
        <v>187</v>
      </c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2:35" x14ac:dyDescent="0.2">
      <c r="B418">
        <v>24</v>
      </c>
      <c r="C418" t="s">
        <v>63</v>
      </c>
      <c r="D418" t="s">
        <v>254</v>
      </c>
      <c r="E418" t="s">
        <v>183</v>
      </c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2:35" x14ac:dyDescent="0.2">
      <c r="B419">
        <v>14</v>
      </c>
      <c r="C419" t="s">
        <v>20</v>
      </c>
      <c r="D419" t="s">
        <v>254</v>
      </c>
      <c r="E419" t="s">
        <v>192</v>
      </c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2:35" x14ac:dyDescent="0.2">
      <c r="B420">
        <v>412</v>
      </c>
      <c r="C420" t="s">
        <v>63</v>
      </c>
      <c r="D420" t="s">
        <v>254</v>
      </c>
      <c r="E420" t="s">
        <v>181</v>
      </c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2:35" x14ac:dyDescent="0.2">
      <c r="B421">
        <v>1</v>
      </c>
      <c r="C421" t="s">
        <v>63</v>
      </c>
      <c r="D421" t="s">
        <v>254</v>
      </c>
      <c r="E421" t="s">
        <v>186</v>
      </c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2:35" x14ac:dyDescent="0.2">
      <c r="B422">
        <v>1</v>
      </c>
      <c r="C422" t="s">
        <v>20</v>
      </c>
      <c r="D422" t="s">
        <v>254</v>
      </c>
      <c r="E422" t="s">
        <v>57</v>
      </c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2:35" x14ac:dyDescent="0.2">
      <c r="B423">
        <v>2</v>
      </c>
      <c r="C423" t="s">
        <v>63</v>
      </c>
      <c r="D423" t="s">
        <v>255</v>
      </c>
      <c r="E423" t="s">
        <v>183</v>
      </c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2:35" x14ac:dyDescent="0.2">
      <c r="B424">
        <v>2</v>
      </c>
      <c r="C424" t="s">
        <v>20</v>
      </c>
      <c r="D424" t="s">
        <v>255</v>
      </c>
      <c r="E424" t="s">
        <v>192</v>
      </c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2:35" x14ac:dyDescent="0.2">
      <c r="B425">
        <v>2</v>
      </c>
      <c r="C425" t="s">
        <v>63</v>
      </c>
      <c r="D425" t="s">
        <v>256</v>
      </c>
      <c r="E425" t="s">
        <v>183</v>
      </c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2:35" x14ac:dyDescent="0.2">
      <c r="B426">
        <v>217</v>
      </c>
      <c r="C426" t="s">
        <v>63</v>
      </c>
      <c r="D426" t="s">
        <v>256</v>
      </c>
      <c r="E426" t="s">
        <v>181</v>
      </c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2:35" x14ac:dyDescent="0.2">
      <c r="B427">
        <v>2</v>
      </c>
      <c r="C427" t="s">
        <v>63</v>
      </c>
      <c r="D427" t="s">
        <v>256</v>
      </c>
      <c r="E427" t="s">
        <v>186</v>
      </c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2:35" x14ac:dyDescent="0.2">
      <c r="B428">
        <v>1</v>
      </c>
      <c r="C428" t="s">
        <v>63</v>
      </c>
      <c r="D428" t="s">
        <v>256</v>
      </c>
      <c r="E428" t="s">
        <v>187</v>
      </c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2:35" x14ac:dyDescent="0.2">
      <c r="B429">
        <v>283</v>
      </c>
      <c r="C429" t="s">
        <v>63</v>
      </c>
      <c r="D429" t="s">
        <v>257</v>
      </c>
      <c r="E429" t="s">
        <v>181</v>
      </c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2:35" x14ac:dyDescent="0.2">
      <c r="B430">
        <v>3</v>
      </c>
      <c r="C430" t="s">
        <v>63</v>
      </c>
      <c r="D430" t="s">
        <v>257</v>
      </c>
      <c r="E430" t="s">
        <v>186</v>
      </c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2:35" x14ac:dyDescent="0.2">
      <c r="B431">
        <v>194</v>
      </c>
      <c r="C431" t="s">
        <v>63</v>
      </c>
      <c r="D431" t="s">
        <v>258</v>
      </c>
      <c r="E431" t="s">
        <v>181</v>
      </c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2:35" x14ac:dyDescent="0.2">
      <c r="B432">
        <v>1</v>
      </c>
      <c r="C432" t="s">
        <v>63</v>
      </c>
      <c r="D432" t="s">
        <v>258</v>
      </c>
      <c r="E432" t="s">
        <v>186</v>
      </c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2:35" x14ac:dyDescent="0.2">
      <c r="B433">
        <v>112</v>
      </c>
      <c r="C433" t="s">
        <v>63</v>
      </c>
      <c r="D433" t="s">
        <v>259</v>
      </c>
      <c r="E433" t="s">
        <v>181</v>
      </c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2:35" x14ac:dyDescent="0.2">
      <c r="B434">
        <v>1122</v>
      </c>
      <c r="C434" t="s">
        <v>20</v>
      </c>
      <c r="D434" t="s">
        <v>260</v>
      </c>
      <c r="E434" t="s">
        <v>209</v>
      </c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2:35" x14ac:dyDescent="0.2">
      <c r="B435">
        <v>67</v>
      </c>
      <c r="C435" t="s">
        <v>63</v>
      </c>
      <c r="D435" t="s">
        <v>261</v>
      </c>
      <c r="E435" t="s">
        <v>181</v>
      </c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2:35" x14ac:dyDescent="0.2">
      <c r="B436">
        <v>1</v>
      </c>
      <c r="C436" t="s">
        <v>63</v>
      </c>
      <c r="D436" t="s">
        <v>262</v>
      </c>
      <c r="E436" t="s">
        <v>194</v>
      </c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2:35" x14ac:dyDescent="0.2">
      <c r="B437">
        <v>7</v>
      </c>
      <c r="C437" t="s">
        <v>20</v>
      </c>
      <c r="D437" t="s">
        <v>262</v>
      </c>
      <c r="E437" t="s">
        <v>191</v>
      </c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2:35" x14ac:dyDescent="0.2">
      <c r="B438">
        <v>1480</v>
      </c>
      <c r="C438" t="s">
        <v>63</v>
      </c>
      <c r="D438" t="s">
        <v>262</v>
      </c>
      <c r="E438" t="s">
        <v>183</v>
      </c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2:35" x14ac:dyDescent="0.2">
      <c r="B439">
        <v>1</v>
      </c>
      <c r="C439" t="s">
        <v>20</v>
      </c>
      <c r="D439" t="s">
        <v>262</v>
      </c>
      <c r="E439" t="s">
        <v>192</v>
      </c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2:35" x14ac:dyDescent="0.2">
      <c r="B440">
        <v>142</v>
      </c>
      <c r="C440" t="s">
        <v>63</v>
      </c>
      <c r="D440" t="s">
        <v>262</v>
      </c>
      <c r="E440" t="s">
        <v>181</v>
      </c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2:35" x14ac:dyDescent="0.2">
      <c r="B441">
        <v>7</v>
      </c>
      <c r="C441" t="s">
        <v>63</v>
      </c>
      <c r="D441" t="s">
        <v>262</v>
      </c>
      <c r="E441" t="s">
        <v>263</v>
      </c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2:35" x14ac:dyDescent="0.2">
      <c r="B442">
        <v>3</v>
      </c>
      <c r="C442" t="s">
        <v>63</v>
      </c>
      <c r="D442" t="s">
        <v>262</v>
      </c>
      <c r="E442" t="s">
        <v>186</v>
      </c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2:35" x14ac:dyDescent="0.2">
      <c r="B443">
        <v>1</v>
      </c>
      <c r="C443" t="s">
        <v>63</v>
      </c>
      <c r="D443" t="s">
        <v>262</v>
      </c>
      <c r="E443" t="s">
        <v>187</v>
      </c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2:35" x14ac:dyDescent="0.2">
      <c r="B444">
        <v>793</v>
      </c>
      <c r="C444" t="s">
        <v>63</v>
      </c>
      <c r="D444" t="s">
        <v>264</v>
      </c>
      <c r="E444" t="s">
        <v>183</v>
      </c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2:35" x14ac:dyDescent="0.2">
      <c r="B445">
        <v>3860</v>
      </c>
      <c r="C445" t="s">
        <v>63</v>
      </c>
      <c r="D445" t="s">
        <v>264</v>
      </c>
      <c r="E445" t="s">
        <v>186</v>
      </c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2:35" x14ac:dyDescent="0.2">
      <c r="B446">
        <v>37</v>
      </c>
      <c r="C446" t="s">
        <v>63</v>
      </c>
      <c r="D446" t="s">
        <v>264</v>
      </c>
      <c r="E446" t="s">
        <v>187</v>
      </c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2:35" x14ac:dyDescent="0.2">
      <c r="B447">
        <v>242</v>
      </c>
      <c r="C447" t="s">
        <v>63</v>
      </c>
      <c r="D447" t="s">
        <v>265</v>
      </c>
      <c r="E447" t="s">
        <v>183</v>
      </c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2:35" x14ac:dyDescent="0.2">
      <c r="B448">
        <v>773</v>
      </c>
      <c r="C448" t="s">
        <v>63</v>
      </c>
      <c r="D448" t="s">
        <v>265</v>
      </c>
      <c r="E448" t="s">
        <v>186</v>
      </c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2:35" x14ac:dyDescent="0.2">
      <c r="B449">
        <v>11</v>
      </c>
      <c r="C449" t="s">
        <v>63</v>
      </c>
      <c r="D449" t="s">
        <v>265</v>
      </c>
      <c r="E449" t="s">
        <v>187</v>
      </c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2:35" x14ac:dyDescent="0.2">
      <c r="B450">
        <v>1</v>
      </c>
      <c r="C450" t="s">
        <v>20</v>
      </c>
      <c r="D450" t="s">
        <v>266</v>
      </c>
      <c r="E450" t="s">
        <v>191</v>
      </c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2:35" x14ac:dyDescent="0.2">
      <c r="B451">
        <v>651</v>
      </c>
      <c r="C451" t="s">
        <v>63</v>
      </c>
      <c r="D451" t="s">
        <v>266</v>
      </c>
      <c r="E451" t="s">
        <v>183</v>
      </c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2:35" x14ac:dyDescent="0.2">
      <c r="B452">
        <v>1071</v>
      </c>
      <c r="C452" t="s">
        <v>63</v>
      </c>
      <c r="D452" t="s">
        <v>266</v>
      </c>
      <c r="E452" t="s">
        <v>186</v>
      </c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2:35" x14ac:dyDescent="0.2">
      <c r="B453">
        <v>1</v>
      </c>
      <c r="C453" t="s">
        <v>63</v>
      </c>
      <c r="D453" t="s">
        <v>266</v>
      </c>
      <c r="E453" t="s">
        <v>187</v>
      </c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2:35" x14ac:dyDescent="0.2">
      <c r="B454">
        <v>2</v>
      </c>
      <c r="C454" t="s">
        <v>20</v>
      </c>
      <c r="D454" t="s">
        <v>267</v>
      </c>
      <c r="E454" t="s">
        <v>191</v>
      </c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2:35" x14ac:dyDescent="0.2">
      <c r="B455">
        <v>302</v>
      </c>
      <c r="C455" t="s">
        <v>63</v>
      </c>
      <c r="D455" t="s">
        <v>267</v>
      </c>
      <c r="E455" t="s">
        <v>183</v>
      </c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2:35" x14ac:dyDescent="0.2">
      <c r="B456">
        <v>1</v>
      </c>
      <c r="C456" t="s">
        <v>20</v>
      </c>
      <c r="D456" t="s">
        <v>267</v>
      </c>
      <c r="E456" t="s">
        <v>196</v>
      </c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2:35" x14ac:dyDescent="0.2">
      <c r="B457">
        <v>5</v>
      </c>
      <c r="C457" t="s">
        <v>20</v>
      </c>
      <c r="D457" t="s">
        <v>267</v>
      </c>
      <c r="E457" t="s">
        <v>192</v>
      </c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2:35" x14ac:dyDescent="0.2">
      <c r="B458">
        <v>81</v>
      </c>
      <c r="C458" t="s">
        <v>63</v>
      </c>
      <c r="D458" t="s">
        <v>267</v>
      </c>
      <c r="E458" t="s">
        <v>181</v>
      </c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2:35" x14ac:dyDescent="0.2">
      <c r="B459">
        <v>9</v>
      </c>
      <c r="C459" t="s">
        <v>63</v>
      </c>
      <c r="D459" t="s">
        <v>267</v>
      </c>
      <c r="E459" t="s">
        <v>213</v>
      </c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2:35" x14ac:dyDescent="0.2">
      <c r="B460">
        <v>99</v>
      </c>
      <c r="C460" t="s">
        <v>63</v>
      </c>
      <c r="D460" t="s">
        <v>267</v>
      </c>
      <c r="E460" t="s">
        <v>186</v>
      </c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2:35" x14ac:dyDescent="0.2">
      <c r="B461">
        <v>2</v>
      </c>
      <c r="C461" t="s">
        <v>20</v>
      </c>
      <c r="D461" t="s">
        <v>267</v>
      </c>
      <c r="E461" t="s">
        <v>57</v>
      </c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2:35" x14ac:dyDescent="0.2">
      <c r="B462">
        <v>3</v>
      </c>
      <c r="C462" t="s">
        <v>63</v>
      </c>
      <c r="D462" t="s">
        <v>268</v>
      </c>
      <c r="E462" t="s">
        <v>183</v>
      </c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2:35" x14ac:dyDescent="0.2">
      <c r="B463">
        <v>1</v>
      </c>
      <c r="C463" t="s">
        <v>63</v>
      </c>
      <c r="D463" t="s">
        <v>268</v>
      </c>
      <c r="E463" t="s">
        <v>213</v>
      </c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2:35" x14ac:dyDescent="0.2">
      <c r="B464">
        <v>1</v>
      </c>
      <c r="C464" t="s">
        <v>63</v>
      </c>
      <c r="D464" t="s">
        <v>268</v>
      </c>
      <c r="E464" t="s">
        <v>186</v>
      </c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2:35" x14ac:dyDescent="0.2">
      <c r="B465">
        <v>4</v>
      </c>
      <c r="C465" t="s">
        <v>63</v>
      </c>
      <c r="D465" t="s">
        <v>268</v>
      </c>
      <c r="E465" t="s">
        <v>187</v>
      </c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2:35" x14ac:dyDescent="0.2">
      <c r="B466">
        <v>71</v>
      </c>
      <c r="C466" t="s">
        <v>63</v>
      </c>
      <c r="D466" t="s">
        <v>269</v>
      </c>
      <c r="E466" t="s">
        <v>183</v>
      </c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2:35" x14ac:dyDescent="0.2">
      <c r="B467">
        <v>7</v>
      </c>
      <c r="C467" t="s">
        <v>63</v>
      </c>
      <c r="D467" t="s">
        <v>269</v>
      </c>
      <c r="E467" t="s">
        <v>181</v>
      </c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2:35" x14ac:dyDescent="0.2">
      <c r="B468">
        <v>38</v>
      </c>
      <c r="C468" t="s">
        <v>63</v>
      </c>
      <c r="D468" t="s">
        <v>270</v>
      </c>
      <c r="E468" t="s">
        <v>183</v>
      </c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2:35" x14ac:dyDescent="0.2">
      <c r="B469">
        <v>1</v>
      </c>
      <c r="C469" t="s">
        <v>20</v>
      </c>
      <c r="D469" t="s">
        <v>270</v>
      </c>
      <c r="E469" t="s">
        <v>196</v>
      </c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2:35" x14ac:dyDescent="0.2">
      <c r="B470">
        <v>92</v>
      </c>
      <c r="C470" t="s">
        <v>63</v>
      </c>
      <c r="D470" t="s">
        <v>270</v>
      </c>
      <c r="E470" t="s">
        <v>181</v>
      </c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2:35" x14ac:dyDescent="0.2">
      <c r="B471">
        <v>3</v>
      </c>
      <c r="C471" t="s">
        <v>63</v>
      </c>
      <c r="D471" t="s">
        <v>271</v>
      </c>
      <c r="E471" t="s">
        <v>194</v>
      </c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2:35" x14ac:dyDescent="0.2">
      <c r="B472">
        <v>59</v>
      </c>
      <c r="C472" t="s">
        <v>63</v>
      </c>
      <c r="D472" t="s">
        <v>271</v>
      </c>
      <c r="E472" t="s">
        <v>183</v>
      </c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2:35" x14ac:dyDescent="0.2">
      <c r="B473">
        <v>5</v>
      </c>
      <c r="C473" t="s">
        <v>63</v>
      </c>
      <c r="D473" t="s">
        <v>271</v>
      </c>
      <c r="E473" t="s">
        <v>181</v>
      </c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2:35" x14ac:dyDescent="0.2">
      <c r="B474">
        <v>8</v>
      </c>
      <c r="C474" t="s">
        <v>20</v>
      </c>
      <c r="D474" t="s">
        <v>272</v>
      </c>
      <c r="E474" t="s">
        <v>191</v>
      </c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2:35" x14ac:dyDescent="0.2">
      <c r="B475">
        <v>2823</v>
      </c>
      <c r="C475" t="s">
        <v>63</v>
      </c>
      <c r="D475" t="s">
        <v>272</v>
      </c>
      <c r="E475" t="s">
        <v>183</v>
      </c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2:35" x14ac:dyDescent="0.2">
      <c r="B476">
        <v>2474</v>
      </c>
      <c r="C476" t="s">
        <v>63</v>
      </c>
      <c r="D476" t="s">
        <v>272</v>
      </c>
      <c r="E476" t="s">
        <v>186</v>
      </c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2:35" x14ac:dyDescent="0.2">
      <c r="B477">
        <v>30</v>
      </c>
      <c r="C477" t="s">
        <v>63</v>
      </c>
      <c r="D477" t="s">
        <v>272</v>
      </c>
      <c r="E477" t="s">
        <v>187</v>
      </c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2:35" x14ac:dyDescent="0.2">
      <c r="B478">
        <v>679</v>
      </c>
      <c r="C478" t="s">
        <v>63</v>
      </c>
      <c r="D478" t="s">
        <v>273</v>
      </c>
      <c r="E478" t="s">
        <v>183</v>
      </c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2:35" x14ac:dyDescent="0.2">
      <c r="B479">
        <v>2</v>
      </c>
      <c r="C479" t="s">
        <v>63</v>
      </c>
      <c r="D479" t="s">
        <v>273</v>
      </c>
      <c r="E479" t="s">
        <v>213</v>
      </c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2:35" x14ac:dyDescent="0.2">
      <c r="B480">
        <v>4</v>
      </c>
      <c r="C480" t="s">
        <v>20</v>
      </c>
      <c r="D480" t="s">
        <v>274</v>
      </c>
      <c r="E480" t="s">
        <v>192</v>
      </c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2:35" x14ac:dyDescent="0.2">
      <c r="B481">
        <v>1652</v>
      </c>
      <c r="C481" t="s">
        <v>20</v>
      </c>
      <c r="D481" t="s">
        <v>274</v>
      </c>
      <c r="E481" t="s">
        <v>57</v>
      </c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2:35" x14ac:dyDescent="0.2">
      <c r="B482">
        <v>1</v>
      </c>
      <c r="C482" t="s">
        <v>20</v>
      </c>
      <c r="D482" t="s">
        <v>275</v>
      </c>
      <c r="E482" t="s">
        <v>191</v>
      </c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2:35" x14ac:dyDescent="0.2">
      <c r="B483">
        <v>5</v>
      </c>
      <c r="C483" t="s">
        <v>20</v>
      </c>
      <c r="D483" t="s">
        <v>275</v>
      </c>
      <c r="E483" t="s">
        <v>57</v>
      </c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2:35" x14ac:dyDescent="0.2">
      <c r="B484">
        <v>82</v>
      </c>
      <c r="C484" t="s">
        <v>63</v>
      </c>
      <c r="D484" t="s">
        <v>276</v>
      </c>
      <c r="E484" t="s">
        <v>183</v>
      </c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2:35" x14ac:dyDescent="0.2">
      <c r="B485">
        <v>356</v>
      </c>
      <c r="C485" t="s">
        <v>63</v>
      </c>
      <c r="D485" t="s">
        <v>276</v>
      </c>
      <c r="E485" t="s">
        <v>186</v>
      </c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2:35" x14ac:dyDescent="0.2">
      <c r="B486">
        <v>1</v>
      </c>
      <c r="C486" t="s">
        <v>63</v>
      </c>
      <c r="D486" t="s">
        <v>276</v>
      </c>
      <c r="E486" t="s">
        <v>187</v>
      </c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2:35" x14ac:dyDescent="0.2">
      <c r="B487">
        <v>1</v>
      </c>
      <c r="C487" t="s">
        <v>20</v>
      </c>
      <c r="D487" t="s">
        <v>277</v>
      </c>
      <c r="E487" t="s">
        <v>191</v>
      </c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2:35" x14ac:dyDescent="0.2">
      <c r="B488">
        <v>219</v>
      </c>
      <c r="C488" t="s">
        <v>63</v>
      </c>
      <c r="D488" t="s">
        <v>277</v>
      </c>
      <c r="E488" t="s">
        <v>183</v>
      </c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2:35" x14ac:dyDescent="0.2">
      <c r="B489">
        <v>185</v>
      </c>
      <c r="C489" t="s">
        <v>63</v>
      </c>
      <c r="D489" t="s">
        <v>277</v>
      </c>
      <c r="E489" t="s">
        <v>186</v>
      </c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2:35" x14ac:dyDescent="0.2">
      <c r="B490">
        <v>2</v>
      </c>
      <c r="C490" t="s">
        <v>63</v>
      </c>
      <c r="D490" t="s">
        <v>277</v>
      </c>
      <c r="E490" t="s">
        <v>187</v>
      </c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2:35" x14ac:dyDescent="0.2">
      <c r="B491">
        <v>192</v>
      </c>
      <c r="C491" t="s">
        <v>63</v>
      </c>
      <c r="D491" t="s">
        <v>278</v>
      </c>
      <c r="E491" t="s">
        <v>183</v>
      </c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2:35" x14ac:dyDescent="0.2">
      <c r="B492">
        <v>2644</v>
      </c>
      <c r="C492" t="s">
        <v>63</v>
      </c>
      <c r="D492" t="s">
        <v>278</v>
      </c>
      <c r="E492" t="s">
        <v>186</v>
      </c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2:35" x14ac:dyDescent="0.2">
      <c r="B493">
        <v>12</v>
      </c>
      <c r="C493" t="s">
        <v>63</v>
      </c>
      <c r="D493" t="s">
        <v>278</v>
      </c>
      <c r="E493" t="s">
        <v>187</v>
      </c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2:35" x14ac:dyDescent="0.2">
      <c r="B494">
        <v>13</v>
      </c>
      <c r="C494" t="s">
        <v>63</v>
      </c>
      <c r="D494" t="s">
        <v>279</v>
      </c>
      <c r="E494" t="s">
        <v>183</v>
      </c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2:35" x14ac:dyDescent="0.2">
      <c r="B495">
        <v>80</v>
      </c>
      <c r="C495" t="s">
        <v>63</v>
      </c>
      <c r="D495" t="s">
        <v>279</v>
      </c>
      <c r="E495" t="s">
        <v>181</v>
      </c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2:35" x14ac:dyDescent="0.2">
      <c r="B496">
        <v>13</v>
      </c>
      <c r="C496" t="s">
        <v>63</v>
      </c>
      <c r="D496" t="s">
        <v>279</v>
      </c>
      <c r="E496" t="s">
        <v>186</v>
      </c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2:35" x14ac:dyDescent="0.2">
      <c r="B497">
        <v>6</v>
      </c>
      <c r="C497" t="s">
        <v>20</v>
      </c>
      <c r="D497" t="s">
        <v>280</v>
      </c>
      <c r="E497" t="s">
        <v>191</v>
      </c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2:35" x14ac:dyDescent="0.2">
      <c r="B498">
        <v>42</v>
      </c>
      <c r="C498" t="s">
        <v>20</v>
      </c>
      <c r="D498" t="s">
        <v>281</v>
      </c>
      <c r="E498" t="s">
        <v>192</v>
      </c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2:35" x14ac:dyDescent="0.2">
      <c r="B499">
        <v>2976</v>
      </c>
      <c r="C499" t="s">
        <v>63</v>
      </c>
      <c r="D499" t="s">
        <v>282</v>
      </c>
      <c r="E499" t="s">
        <v>183</v>
      </c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2:35" x14ac:dyDescent="0.2">
      <c r="B500">
        <v>71</v>
      </c>
      <c r="C500" t="s">
        <v>63</v>
      </c>
      <c r="D500" t="s">
        <v>282</v>
      </c>
      <c r="E500" t="s">
        <v>181</v>
      </c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2:35" x14ac:dyDescent="0.2">
      <c r="B501">
        <v>21</v>
      </c>
      <c r="C501" t="s">
        <v>63</v>
      </c>
      <c r="D501" t="s">
        <v>282</v>
      </c>
      <c r="E501" t="s">
        <v>186</v>
      </c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2:35" x14ac:dyDescent="0.2">
      <c r="B502">
        <v>4</v>
      </c>
      <c r="C502" t="s">
        <v>63</v>
      </c>
      <c r="D502" t="s">
        <v>282</v>
      </c>
      <c r="E502" t="s">
        <v>187</v>
      </c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2:35" x14ac:dyDescent="0.2">
      <c r="B503">
        <v>687</v>
      </c>
      <c r="C503" t="s">
        <v>63</v>
      </c>
      <c r="D503" t="s">
        <v>283</v>
      </c>
      <c r="E503" t="s">
        <v>183</v>
      </c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2:35" x14ac:dyDescent="0.2">
      <c r="B504">
        <v>5</v>
      </c>
      <c r="C504" t="s">
        <v>63</v>
      </c>
      <c r="D504" t="s">
        <v>283</v>
      </c>
      <c r="E504" t="s">
        <v>181</v>
      </c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2:35" x14ac:dyDescent="0.2">
      <c r="B505">
        <v>17</v>
      </c>
      <c r="C505" t="s">
        <v>63</v>
      </c>
      <c r="D505" t="s">
        <v>283</v>
      </c>
      <c r="E505" t="s">
        <v>186</v>
      </c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2:35" x14ac:dyDescent="0.2">
      <c r="B506">
        <v>95</v>
      </c>
      <c r="C506" t="s">
        <v>63</v>
      </c>
      <c r="D506" t="s">
        <v>284</v>
      </c>
      <c r="E506" t="s">
        <v>183</v>
      </c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2:35" x14ac:dyDescent="0.2">
      <c r="B507">
        <v>108</v>
      </c>
      <c r="C507" t="s">
        <v>63</v>
      </c>
      <c r="D507" t="s">
        <v>284</v>
      </c>
      <c r="E507" t="s">
        <v>181</v>
      </c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2:35" x14ac:dyDescent="0.2">
      <c r="B508">
        <v>1</v>
      </c>
      <c r="C508" t="s">
        <v>63</v>
      </c>
      <c r="D508" t="s">
        <v>284</v>
      </c>
      <c r="E508" t="s">
        <v>186</v>
      </c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2:35" x14ac:dyDescent="0.2">
      <c r="B509">
        <v>24</v>
      </c>
      <c r="C509" t="s">
        <v>63</v>
      </c>
      <c r="D509" t="s">
        <v>285</v>
      </c>
      <c r="E509" t="s">
        <v>183</v>
      </c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2:35" x14ac:dyDescent="0.2">
      <c r="B510">
        <v>7</v>
      </c>
      <c r="C510" t="s">
        <v>63</v>
      </c>
      <c r="D510" t="s">
        <v>285</v>
      </c>
      <c r="E510" t="s">
        <v>181</v>
      </c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2:35" x14ac:dyDescent="0.2">
      <c r="B511">
        <v>1784</v>
      </c>
      <c r="C511" t="s">
        <v>63</v>
      </c>
      <c r="D511" t="s">
        <v>285</v>
      </c>
      <c r="E511" t="s">
        <v>186</v>
      </c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2:35" x14ac:dyDescent="0.2"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1:35" x14ac:dyDescent="0.2">
      <c r="A513" t="s">
        <v>286</v>
      </c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1:35" x14ac:dyDescent="0.2">
      <c r="A514" t="s">
        <v>78</v>
      </c>
      <c r="B514" t="s">
        <v>177</v>
      </c>
      <c r="C514" t="s">
        <v>80</v>
      </c>
      <c r="D514" t="s">
        <v>287</v>
      </c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1:35" x14ac:dyDescent="0.2">
      <c r="B515">
        <v>32983</v>
      </c>
      <c r="C515" t="s">
        <v>288</v>
      </c>
      <c r="D515" t="s">
        <v>97</v>
      </c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1:35" x14ac:dyDescent="0.2">
      <c r="B516">
        <v>5350</v>
      </c>
      <c r="C516" t="s">
        <v>288</v>
      </c>
      <c r="D516" t="s">
        <v>289</v>
      </c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1:35" x14ac:dyDescent="0.2">
      <c r="B517">
        <v>3894</v>
      </c>
      <c r="C517" t="s">
        <v>288</v>
      </c>
      <c r="D517" t="s">
        <v>290</v>
      </c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1:35" x14ac:dyDescent="0.2">
      <c r="B518">
        <v>7406</v>
      </c>
      <c r="C518" t="s">
        <v>288</v>
      </c>
      <c r="D518" t="s">
        <v>291</v>
      </c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1:35" x14ac:dyDescent="0.2">
      <c r="B519">
        <v>5224</v>
      </c>
      <c r="C519" t="s">
        <v>288</v>
      </c>
      <c r="D519" t="s">
        <v>292</v>
      </c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1:35" x14ac:dyDescent="0.2">
      <c r="B520">
        <v>2</v>
      </c>
      <c r="C520" t="s">
        <v>288</v>
      </c>
      <c r="D520" t="s">
        <v>293</v>
      </c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1:35" x14ac:dyDescent="0.2">
      <c r="B521">
        <v>4665</v>
      </c>
      <c r="C521" t="s">
        <v>288</v>
      </c>
      <c r="D521" t="s">
        <v>294</v>
      </c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1:35" x14ac:dyDescent="0.2">
      <c r="B522">
        <v>5829</v>
      </c>
      <c r="C522" t="s">
        <v>288</v>
      </c>
      <c r="D522" t="s">
        <v>295</v>
      </c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1:35" x14ac:dyDescent="0.2">
      <c r="B523">
        <v>6396</v>
      </c>
      <c r="C523" t="s">
        <v>288</v>
      </c>
      <c r="D523" t="s">
        <v>296</v>
      </c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1:35" x14ac:dyDescent="0.2">
      <c r="B524">
        <v>6903</v>
      </c>
      <c r="C524" t="s">
        <v>288</v>
      </c>
      <c r="D524" t="s">
        <v>297</v>
      </c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1:35" x14ac:dyDescent="0.2">
      <c r="B525">
        <v>4267</v>
      </c>
      <c r="C525" t="s">
        <v>288</v>
      </c>
      <c r="D525" t="s">
        <v>298</v>
      </c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1:35" x14ac:dyDescent="0.2">
      <c r="B526">
        <v>6880</v>
      </c>
      <c r="C526" t="s">
        <v>288</v>
      </c>
      <c r="D526" t="s">
        <v>299</v>
      </c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1:35" x14ac:dyDescent="0.2">
      <c r="B527">
        <v>57882</v>
      </c>
      <c r="C527" t="s">
        <v>288</v>
      </c>
      <c r="D527" t="s">
        <v>129</v>
      </c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1:35" x14ac:dyDescent="0.2">
      <c r="B528">
        <v>5579</v>
      </c>
      <c r="C528" t="s">
        <v>288</v>
      </c>
      <c r="D528" t="s">
        <v>300</v>
      </c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1:35" x14ac:dyDescent="0.2">
      <c r="B529">
        <v>6997</v>
      </c>
      <c r="C529" t="s">
        <v>288</v>
      </c>
      <c r="D529" t="s">
        <v>301</v>
      </c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1:35" x14ac:dyDescent="0.2">
      <c r="B530">
        <v>68110</v>
      </c>
      <c r="C530" t="s">
        <v>288</v>
      </c>
      <c r="D530" t="s">
        <v>302</v>
      </c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1:35" x14ac:dyDescent="0.2"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1:35" x14ac:dyDescent="0.2">
      <c r="A532" t="s">
        <v>303</v>
      </c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1:35" x14ac:dyDescent="0.2">
      <c r="A533" t="s">
        <v>78</v>
      </c>
      <c r="B533" t="s">
        <v>304</v>
      </c>
      <c r="C533" t="s">
        <v>80</v>
      </c>
      <c r="D533" t="s">
        <v>178</v>
      </c>
      <c r="E533" t="s">
        <v>179</v>
      </c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1:35" x14ac:dyDescent="0.2">
      <c r="B534">
        <v>4</v>
      </c>
      <c r="C534" t="s">
        <v>52</v>
      </c>
      <c r="D534" t="s">
        <v>180</v>
      </c>
      <c r="E534" t="s">
        <v>181</v>
      </c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1:35" x14ac:dyDescent="0.2">
      <c r="B535">
        <v>223</v>
      </c>
      <c r="C535" t="s">
        <v>52</v>
      </c>
      <c r="D535" t="s">
        <v>182</v>
      </c>
      <c r="E535" t="s">
        <v>183</v>
      </c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1:35" x14ac:dyDescent="0.2">
      <c r="B536">
        <v>4</v>
      </c>
      <c r="C536" t="s">
        <v>52</v>
      </c>
      <c r="D536" t="s">
        <v>184</v>
      </c>
      <c r="E536" t="s">
        <v>183</v>
      </c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1:35" x14ac:dyDescent="0.2">
      <c r="B537">
        <v>478</v>
      </c>
      <c r="C537" t="s">
        <v>52</v>
      </c>
      <c r="D537" t="s">
        <v>185</v>
      </c>
      <c r="E537" t="s">
        <v>183</v>
      </c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1:35" x14ac:dyDescent="0.2">
      <c r="B538">
        <v>1105</v>
      </c>
      <c r="C538" t="s">
        <v>52</v>
      </c>
      <c r="D538" t="s">
        <v>185</v>
      </c>
      <c r="E538" t="s">
        <v>186</v>
      </c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1:35" x14ac:dyDescent="0.2">
      <c r="B539">
        <v>5</v>
      </c>
      <c r="C539" t="s">
        <v>52</v>
      </c>
      <c r="D539" t="s">
        <v>185</v>
      </c>
      <c r="E539" t="s">
        <v>187</v>
      </c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1:35" x14ac:dyDescent="0.2">
      <c r="B540">
        <v>1</v>
      </c>
      <c r="C540" t="s">
        <v>52</v>
      </c>
      <c r="D540" t="s">
        <v>188</v>
      </c>
      <c r="E540" t="s">
        <v>189</v>
      </c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1:35" x14ac:dyDescent="0.2">
      <c r="B541">
        <v>4</v>
      </c>
      <c r="C541" t="s">
        <v>54</v>
      </c>
      <c r="D541" t="s">
        <v>188</v>
      </c>
      <c r="E541" t="s">
        <v>190</v>
      </c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1:35" x14ac:dyDescent="0.2">
      <c r="B542">
        <v>1</v>
      </c>
      <c r="C542" t="s">
        <v>54</v>
      </c>
      <c r="D542" t="s">
        <v>188</v>
      </c>
      <c r="E542" t="s">
        <v>191</v>
      </c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1:35" x14ac:dyDescent="0.2">
      <c r="B543">
        <v>812</v>
      </c>
      <c r="C543" t="s">
        <v>52</v>
      </c>
      <c r="D543" t="s">
        <v>188</v>
      </c>
      <c r="E543" t="s">
        <v>183</v>
      </c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1:35" x14ac:dyDescent="0.2">
      <c r="B544">
        <v>1</v>
      </c>
      <c r="C544" t="s">
        <v>56</v>
      </c>
      <c r="D544" t="s">
        <v>188</v>
      </c>
      <c r="E544" t="s">
        <v>192</v>
      </c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2:35" x14ac:dyDescent="0.2">
      <c r="B545">
        <v>29</v>
      </c>
      <c r="C545" t="s">
        <v>52</v>
      </c>
      <c r="D545" t="s">
        <v>188</v>
      </c>
      <c r="E545" t="s">
        <v>181</v>
      </c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2:35" x14ac:dyDescent="0.2">
      <c r="B546">
        <v>5</v>
      </c>
      <c r="C546" t="s">
        <v>56</v>
      </c>
      <c r="D546" t="s">
        <v>188</v>
      </c>
      <c r="E546" t="s">
        <v>57</v>
      </c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2:35" x14ac:dyDescent="0.2">
      <c r="B547">
        <v>11</v>
      </c>
      <c r="C547" t="s">
        <v>52</v>
      </c>
      <c r="D547" t="s">
        <v>188</v>
      </c>
      <c r="E547" t="s">
        <v>187</v>
      </c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2:35" x14ac:dyDescent="0.2">
      <c r="B548">
        <v>39</v>
      </c>
      <c r="C548" t="s">
        <v>52</v>
      </c>
      <c r="D548" t="s">
        <v>193</v>
      </c>
      <c r="E548" t="s">
        <v>194</v>
      </c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2:35" x14ac:dyDescent="0.2">
      <c r="B549">
        <v>300</v>
      </c>
      <c r="C549" t="s">
        <v>52</v>
      </c>
      <c r="D549" t="s">
        <v>193</v>
      </c>
      <c r="E549" t="s">
        <v>183</v>
      </c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2:35" x14ac:dyDescent="0.2">
      <c r="B550">
        <v>1</v>
      </c>
      <c r="C550" t="s">
        <v>52</v>
      </c>
      <c r="D550" t="s">
        <v>195</v>
      </c>
      <c r="E550" t="s">
        <v>183</v>
      </c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2:35" x14ac:dyDescent="0.2">
      <c r="B551">
        <v>1</v>
      </c>
      <c r="C551" t="s">
        <v>54</v>
      </c>
      <c r="D551" t="s">
        <v>195</v>
      </c>
      <c r="E551" t="s">
        <v>196</v>
      </c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2:35" x14ac:dyDescent="0.2">
      <c r="B552">
        <v>1029</v>
      </c>
      <c r="C552" t="s">
        <v>52</v>
      </c>
      <c r="D552" t="s">
        <v>195</v>
      </c>
      <c r="E552" t="s">
        <v>181</v>
      </c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2:35" x14ac:dyDescent="0.2">
      <c r="B553">
        <v>2</v>
      </c>
      <c r="C553" t="s">
        <v>52</v>
      </c>
      <c r="D553" t="s">
        <v>195</v>
      </c>
      <c r="E553" t="s">
        <v>187</v>
      </c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2:35" x14ac:dyDescent="0.2">
      <c r="B554">
        <v>5</v>
      </c>
      <c r="C554" t="s">
        <v>52</v>
      </c>
      <c r="D554" t="s">
        <v>197</v>
      </c>
      <c r="E554" t="s">
        <v>183</v>
      </c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2:35" x14ac:dyDescent="0.2">
      <c r="B555">
        <v>1447</v>
      </c>
      <c r="C555" t="s">
        <v>52</v>
      </c>
      <c r="D555" t="s">
        <v>197</v>
      </c>
      <c r="E555" t="s">
        <v>181</v>
      </c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2:35" x14ac:dyDescent="0.2">
      <c r="B556">
        <v>3</v>
      </c>
      <c r="C556" t="s">
        <v>52</v>
      </c>
      <c r="D556" t="s">
        <v>198</v>
      </c>
      <c r="E556" t="s">
        <v>183</v>
      </c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2:35" x14ac:dyDescent="0.2">
      <c r="B557">
        <v>586</v>
      </c>
      <c r="C557" t="s">
        <v>54</v>
      </c>
      <c r="D557" t="s">
        <v>199</v>
      </c>
      <c r="E557" t="s">
        <v>190</v>
      </c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2:35" x14ac:dyDescent="0.2">
      <c r="B558">
        <v>1</v>
      </c>
      <c r="C558" t="s">
        <v>54</v>
      </c>
      <c r="D558" t="s">
        <v>200</v>
      </c>
      <c r="E558" t="s">
        <v>190</v>
      </c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2:35" x14ac:dyDescent="0.2">
      <c r="B559">
        <v>6182</v>
      </c>
      <c r="C559" t="s">
        <v>54</v>
      </c>
      <c r="D559" t="s">
        <v>200</v>
      </c>
      <c r="E559" t="s">
        <v>191</v>
      </c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2:35" x14ac:dyDescent="0.2">
      <c r="B560">
        <v>13</v>
      </c>
      <c r="C560" t="s">
        <v>52</v>
      </c>
      <c r="D560" t="s">
        <v>201</v>
      </c>
      <c r="E560" t="s">
        <v>183</v>
      </c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2:35" x14ac:dyDescent="0.2">
      <c r="B561">
        <v>1111</v>
      </c>
      <c r="C561" t="s">
        <v>52</v>
      </c>
      <c r="D561" t="s">
        <v>201</v>
      </c>
      <c r="E561" t="s">
        <v>181</v>
      </c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2:35" x14ac:dyDescent="0.2">
      <c r="B562">
        <v>2</v>
      </c>
      <c r="C562" t="s">
        <v>52</v>
      </c>
      <c r="D562" t="s">
        <v>201</v>
      </c>
      <c r="E562" t="s">
        <v>186</v>
      </c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2:35" x14ac:dyDescent="0.2">
      <c r="B563">
        <v>56</v>
      </c>
      <c r="C563" t="s">
        <v>52</v>
      </c>
      <c r="D563" t="s">
        <v>202</v>
      </c>
      <c r="E563" t="s">
        <v>183</v>
      </c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2:35" x14ac:dyDescent="0.2">
      <c r="B564">
        <v>1</v>
      </c>
      <c r="C564" t="s">
        <v>54</v>
      </c>
      <c r="D564" t="s">
        <v>203</v>
      </c>
      <c r="E564" t="s">
        <v>191</v>
      </c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2:35" x14ac:dyDescent="0.2">
      <c r="B565">
        <v>1219</v>
      </c>
      <c r="C565" t="s">
        <v>52</v>
      </c>
      <c r="D565" t="s">
        <v>203</v>
      </c>
      <c r="E565" t="s">
        <v>183</v>
      </c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2:35" x14ac:dyDescent="0.2">
      <c r="B566">
        <v>14</v>
      </c>
      <c r="C566" t="s">
        <v>56</v>
      </c>
      <c r="D566" t="s">
        <v>203</v>
      </c>
      <c r="E566" t="s">
        <v>192</v>
      </c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2:35" x14ac:dyDescent="0.2">
      <c r="B567">
        <v>58</v>
      </c>
      <c r="C567" t="s">
        <v>52</v>
      </c>
      <c r="D567" t="s">
        <v>203</v>
      </c>
      <c r="E567" t="s">
        <v>181</v>
      </c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2:35" x14ac:dyDescent="0.2">
      <c r="B568">
        <v>3</v>
      </c>
      <c r="C568" t="s">
        <v>56</v>
      </c>
      <c r="D568" t="s">
        <v>203</v>
      </c>
      <c r="E568" t="s">
        <v>57</v>
      </c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2:35" x14ac:dyDescent="0.2">
      <c r="B569">
        <v>10</v>
      </c>
      <c r="C569" t="s">
        <v>52</v>
      </c>
      <c r="D569" t="s">
        <v>203</v>
      </c>
      <c r="E569" t="s">
        <v>187</v>
      </c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2:35" x14ac:dyDescent="0.2">
      <c r="B570">
        <v>142</v>
      </c>
      <c r="C570" t="s">
        <v>54</v>
      </c>
      <c r="D570" t="s">
        <v>204</v>
      </c>
      <c r="E570" t="s">
        <v>205</v>
      </c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2:35" x14ac:dyDescent="0.2">
      <c r="B571">
        <v>2</v>
      </c>
      <c r="C571" t="s">
        <v>54</v>
      </c>
      <c r="D571" t="s">
        <v>204</v>
      </c>
      <c r="E571" t="s">
        <v>196</v>
      </c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2:35" x14ac:dyDescent="0.2">
      <c r="B572">
        <v>11</v>
      </c>
      <c r="C572" t="s">
        <v>54</v>
      </c>
      <c r="D572" t="s">
        <v>204</v>
      </c>
      <c r="E572" t="s">
        <v>206</v>
      </c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2:35" x14ac:dyDescent="0.2">
      <c r="B573">
        <v>502</v>
      </c>
      <c r="C573" t="s">
        <v>52</v>
      </c>
      <c r="D573" t="s">
        <v>207</v>
      </c>
      <c r="E573" t="s">
        <v>183</v>
      </c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2:35" x14ac:dyDescent="0.2">
      <c r="B574">
        <v>255</v>
      </c>
      <c r="C574" t="s">
        <v>52</v>
      </c>
      <c r="D574" t="s">
        <v>207</v>
      </c>
      <c r="E574" t="s">
        <v>186</v>
      </c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2:35" x14ac:dyDescent="0.2">
      <c r="B575">
        <v>1</v>
      </c>
      <c r="C575" t="s">
        <v>52</v>
      </c>
      <c r="D575" t="s">
        <v>207</v>
      </c>
      <c r="E575" t="s">
        <v>187</v>
      </c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2:35" x14ac:dyDescent="0.2">
      <c r="B576">
        <v>1</v>
      </c>
      <c r="C576" t="s">
        <v>54</v>
      </c>
      <c r="D576" t="s">
        <v>208</v>
      </c>
      <c r="E576" t="s">
        <v>191</v>
      </c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2:35" x14ac:dyDescent="0.2">
      <c r="B577">
        <v>2</v>
      </c>
      <c r="C577" t="s">
        <v>54</v>
      </c>
      <c r="D577" t="s">
        <v>208</v>
      </c>
      <c r="E577" t="s">
        <v>183</v>
      </c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2:35" x14ac:dyDescent="0.2">
      <c r="B578">
        <v>3</v>
      </c>
      <c r="C578" t="s">
        <v>54</v>
      </c>
      <c r="D578" t="s">
        <v>208</v>
      </c>
      <c r="E578" t="s">
        <v>209</v>
      </c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2:35" x14ac:dyDescent="0.2">
      <c r="B579">
        <v>9</v>
      </c>
      <c r="C579" t="s">
        <v>54</v>
      </c>
      <c r="D579" t="s">
        <v>210</v>
      </c>
      <c r="E579" t="s">
        <v>191</v>
      </c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2:35" x14ac:dyDescent="0.2">
      <c r="B580">
        <v>1</v>
      </c>
      <c r="C580" t="s">
        <v>54</v>
      </c>
      <c r="D580" t="s">
        <v>210</v>
      </c>
      <c r="E580" t="s">
        <v>183</v>
      </c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2:35" x14ac:dyDescent="0.2">
      <c r="B581">
        <v>275</v>
      </c>
      <c r="C581" t="s">
        <v>54</v>
      </c>
      <c r="D581" t="s">
        <v>210</v>
      </c>
      <c r="E581" t="s">
        <v>196</v>
      </c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2:35" x14ac:dyDescent="0.2">
      <c r="B582">
        <v>2</v>
      </c>
      <c r="C582" t="s">
        <v>54</v>
      </c>
      <c r="D582" t="s">
        <v>210</v>
      </c>
      <c r="E582" t="s">
        <v>209</v>
      </c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2:35" x14ac:dyDescent="0.2">
      <c r="B583">
        <v>141</v>
      </c>
      <c r="C583" t="s">
        <v>54</v>
      </c>
      <c r="D583" t="s">
        <v>210</v>
      </c>
      <c r="E583" t="s">
        <v>181</v>
      </c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2:35" x14ac:dyDescent="0.2">
      <c r="B584">
        <v>35</v>
      </c>
      <c r="C584" t="s">
        <v>54</v>
      </c>
      <c r="D584" t="s">
        <v>210</v>
      </c>
      <c r="E584" t="s">
        <v>206</v>
      </c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2:35" x14ac:dyDescent="0.2">
      <c r="B585">
        <v>10</v>
      </c>
      <c r="C585" t="s">
        <v>61</v>
      </c>
      <c r="D585" t="s">
        <v>210</v>
      </c>
      <c r="E585" t="s">
        <v>211</v>
      </c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2:35" x14ac:dyDescent="0.2">
      <c r="B586">
        <v>16</v>
      </c>
      <c r="C586" t="s">
        <v>52</v>
      </c>
      <c r="D586" t="s">
        <v>212</v>
      </c>
      <c r="E586" t="s">
        <v>183</v>
      </c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2:35" x14ac:dyDescent="0.2">
      <c r="B587">
        <v>12</v>
      </c>
      <c r="C587" t="s">
        <v>52</v>
      </c>
      <c r="D587" t="s">
        <v>212</v>
      </c>
      <c r="E587" t="s">
        <v>213</v>
      </c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2:35" x14ac:dyDescent="0.2">
      <c r="B588">
        <v>4</v>
      </c>
      <c r="C588" t="s">
        <v>56</v>
      </c>
      <c r="D588" t="s">
        <v>214</v>
      </c>
      <c r="E588" t="s">
        <v>215</v>
      </c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2:35" x14ac:dyDescent="0.2">
      <c r="B589">
        <v>1</v>
      </c>
      <c r="C589" t="s">
        <v>56</v>
      </c>
      <c r="D589" t="s">
        <v>214</v>
      </c>
      <c r="E589" t="s">
        <v>194</v>
      </c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2:35" x14ac:dyDescent="0.2">
      <c r="B590">
        <v>12437</v>
      </c>
      <c r="C590" t="s">
        <v>56</v>
      </c>
      <c r="D590" t="s">
        <v>214</v>
      </c>
      <c r="E590" t="s">
        <v>192</v>
      </c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2:35" x14ac:dyDescent="0.2">
      <c r="B591">
        <v>1</v>
      </c>
      <c r="C591" t="s">
        <v>56</v>
      </c>
      <c r="D591" t="s">
        <v>214</v>
      </c>
      <c r="E591" t="s">
        <v>216</v>
      </c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2:35" x14ac:dyDescent="0.2">
      <c r="B592">
        <v>1</v>
      </c>
      <c r="C592" t="s">
        <v>56</v>
      </c>
      <c r="D592" t="s">
        <v>214</v>
      </c>
      <c r="E592" t="s">
        <v>181</v>
      </c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2:35" x14ac:dyDescent="0.2">
      <c r="B593">
        <v>1</v>
      </c>
      <c r="C593" t="s">
        <v>56</v>
      </c>
      <c r="D593" t="s">
        <v>214</v>
      </c>
      <c r="E593" t="s">
        <v>187</v>
      </c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2:35" x14ac:dyDescent="0.2">
      <c r="B594">
        <v>3</v>
      </c>
      <c r="C594" t="s">
        <v>52</v>
      </c>
      <c r="D594" t="s">
        <v>217</v>
      </c>
      <c r="E594" t="s">
        <v>183</v>
      </c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2:35" x14ac:dyDescent="0.2">
      <c r="B595">
        <v>2</v>
      </c>
      <c r="C595" t="s">
        <v>52</v>
      </c>
      <c r="D595" t="s">
        <v>217</v>
      </c>
      <c r="E595" t="s">
        <v>181</v>
      </c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2:35" x14ac:dyDescent="0.2">
      <c r="B596">
        <v>9</v>
      </c>
      <c r="C596" t="s">
        <v>52</v>
      </c>
      <c r="D596" t="s">
        <v>218</v>
      </c>
      <c r="E596" t="s">
        <v>183</v>
      </c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2:35" x14ac:dyDescent="0.2">
      <c r="B597">
        <v>4</v>
      </c>
      <c r="C597" t="s">
        <v>54</v>
      </c>
      <c r="D597" t="s">
        <v>218</v>
      </c>
      <c r="E597" t="s">
        <v>196</v>
      </c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2:35" x14ac:dyDescent="0.2">
      <c r="B598">
        <v>15192</v>
      </c>
      <c r="C598" t="s">
        <v>52</v>
      </c>
      <c r="D598" t="s">
        <v>218</v>
      </c>
      <c r="E598" t="s">
        <v>181</v>
      </c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2:35" x14ac:dyDescent="0.2">
      <c r="B599">
        <v>41</v>
      </c>
      <c r="C599" t="s">
        <v>52</v>
      </c>
      <c r="D599" t="s">
        <v>218</v>
      </c>
      <c r="E599" t="s">
        <v>186</v>
      </c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2:35" x14ac:dyDescent="0.2">
      <c r="B600">
        <v>3</v>
      </c>
      <c r="C600" t="s">
        <v>52</v>
      </c>
      <c r="D600" t="s">
        <v>218</v>
      </c>
      <c r="E600" t="s">
        <v>187</v>
      </c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2:35" x14ac:dyDescent="0.2">
      <c r="B601">
        <v>2</v>
      </c>
      <c r="C601" t="s">
        <v>52</v>
      </c>
      <c r="D601" t="s">
        <v>219</v>
      </c>
      <c r="E601" t="s">
        <v>183</v>
      </c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2:35" x14ac:dyDescent="0.2">
      <c r="B602">
        <v>1</v>
      </c>
      <c r="C602" t="s">
        <v>54</v>
      </c>
      <c r="D602" t="s">
        <v>219</v>
      </c>
      <c r="E602" t="s">
        <v>196</v>
      </c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2:35" x14ac:dyDescent="0.2">
      <c r="B603">
        <v>910</v>
      </c>
      <c r="C603" t="s">
        <v>52</v>
      </c>
      <c r="D603" t="s">
        <v>219</v>
      </c>
      <c r="E603" t="s">
        <v>181</v>
      </c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2:35" x14ac:dyDescent="0.2">
      <c r="B604">
        <v>17</v>
      </c>
      <c r="C604" t="s">
        <v>52</v>
      </c>
      <c r="D604" t="s">
        <v>219</v>
      </c>
      <c r="E604" t="s">
        <v>186</v>
      </c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2:35" x14ac:dyDescent="0.2">
      <c r="B605">
        <v>1</v>
      </c>
      <c r="C605" t="s">
        <v>52</v>
      </c>
      <c r="D605" t="s">
        <v>219</v>
      </c>
      <c r="E605" t="s">
        <v>187</v>
      </c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2:35" x14ac:dyDescent="0.2">
      <c r="B606">
        <v>1253</v>
      </c>
      <c r="C606" t="s">
        <v>52</v>
      </c>
      <c r="D606" t="s">
        <v>220</v>
      </c>
      <c r="E606" t="s">
        <v>183</v>
      </c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2:35" x14ac:dyDescent="0.2">
      <c r="B607">
        <v>1973</v>
      </c>
      <c r="C607" t="s">
        <v>52</v>
      </c>
      <c r="D607" t="s">
        <v>220</v>
      </c>
      <c r="E607" t="s">
        <v>186</v>
      </c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2:35" x14ac:dyDescent="0.2">
      <c r="B608">
        <v>5</v>
      </c>
      <c r="C608" t="s">
        <v>52</v>
      </c>
      <c r="D608" t="s">
        <v>220</v>
      </c>
      <c r="E608" t="s">
        <v>187</v>
      </c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2:35" x14ac:dyDescent="0.2">
      <c r="B609">
        <v>373</v>
      </c>
      <c r="C609" t="s">
        <v>52</v>
      </c>
      <c r="D609" t="s">
        <v>221</v>
      </c>
      <c r="E609" t="s">
        <v>183</v>
      </c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2:35" x14ac:dyDescent="0.2">
      <c r="B610">
        <v>824</v>
      </c>
      <c r="C610" t="s">
        <v>52</v>
      </c>
      <c r="D610" t="s">
        <v>221</v>
      </c>
      <c r="E610" t="s">
        <v>186</v>
      </c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2:35" x14ac:dyDescent="0.2">
      <c r="B611">
        <v>2</v>
      </c>
      <c r="C611" t="s">
        <v>52</v>
      </c>
      <c r="D611" t="s">
        <v>221</v>
      </c>
      <c r="E611" t="s">
        <v>187</v>
      </c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2:35" x14ac:dyDescent="0.2">
      <c r="B612">
        <v>4</v>
      </c>
      <c r="C612" t="s">
        <v>52</v>
      </c>
      <c r="D612" t="s">
        <v>222</v>
      </c>
      <c r="E612" t="s">
        <v>183</v>
      </c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2:35" x14ac:dyDescent="0.2">
      <c r="B613">
        <v>2</v>
      </c>
      <c r="C613" t="s">
        <v>54</v>
      </c>
      <c r="D613" t="s">
        <v>222</v>
      </c>
      <c r="E613" t="s">
        <v>196</v>
      </c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2:35" x14ac:dyDescent="0.2">
      <c r="B614">
        <v>32</v>
      </c>
      <c r="C614" t="s">
        <v>52</v>
      </c>
      <c r="D614" t="s">
        <v>222</v>
      </c>
      <c r="E614" t="s">
        <v>181</v>
      </c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2:35" x14ac:dyDescent="0.2">
      <c r="B615">
        <v>460</v>
      </c>
      <c r="C615" t="s">
        <v>52</v>
      </c>
      <c r="D615" t="s">
        <v>223</v>
      </c>
      <c r="E615" t="s">
        <v>183</v>
      </c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2:35" x14ac:dyDescent="0.2">
      <c r="B616">
        <v>3</v>
      </c>
      <c r="C616" t="s">
        <v>56</v>
      </c>
      <c r="D616" t="s">
        <v>223</v>
      </c>
      <c r="E616" t="s">
        <v>192</v>
      </c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2:35" x14ac:dyDescent="0.2">
      <c r="B617">
        <v>522</v>
      </c>
      <c r="C617" t="s">
        <v>52</v>
      </c>
      <c r="D617" t="s">
        <v>223</v>
      </c>
      <c r="E617" t="s">
        <v>181</v>
      </c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2:35" x14ac:dyDescent="0.2">
      <c r="B618">
        <v>1</v>
      </c>
      <c r="C618" t="s">
        <v>52</v>
      </c>
      <c r="D618" t="s">
        <v>223</v>
      </c>
      <c r="E618" t="s">
        <v>186</v>
      </c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2:35" x14ac:dyDescent="0.2">
      <c r="B619">
        <v>13525</v>
      </c>
      <c r="C619" t="s">
        <v>52</v>
      </c>
      <c r="D619" t="s">
        <v>224</v>
      </c>
      <c r="E619" t="s">
        <v>183</v>
      </c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2:35" x14ac:dyDescent="0.2">
      <c r="B620">
        <v>4375</v>
      </c>
      <c r="C620" t="s">
        <v>52</v>
      </c>
      <c r="D620" t="s">
        <v>224</v>
      </c>
      <c r="E620" t="s">
        <v>186</v>
      </c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2:35" x14ac:dyDescent="0.2">
      <c r="B621">
        <v>36</v>
      </c>
      <c r="C621" t="s">
        <v>52</v>
      </c>
      <c r="D621" t="s">
        <v>224</v>
      </c>
      <c r="E621" t="s">
        <v>187</v>
      </c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2:35" x14ac:dyDescent="0.2">
      <c r="B622">
        <v>17</v>
      </c>
      <c r="C622" t="s">
        <v>30</v>
      </c>
      <c r="D622" t="s">
        <v>225</v>
      </c>
      <c r="E622" t="s">
        <v>183</v>
      </c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2:35" x14ac:dyDescent="0.2">
      <c r="B623">
        <v>3</v>
      </c>
      <c r="C623" t="s">
        <v>30</v>
      </c>
      <c r="D623" t="s">
        <v>225</v>
      </c>
      <c r="E623" t="s">
        <v>226</v>
      </c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2:35" x14ac:dyDescent="0.2">
      <c r="B624">
        <v>164</v>
      </c>
      <c r="C624" t="s">
        <v>52</v>
      </c>
      <c r="D624" t="s">
        <v>227</v>
      </c>
      <c r="E624" t="s">
        <v>183</v>
      </c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2:35" x14ac:dyDescent="0.2">
      <c r="B625">
        <v>3</v>
      </c>
      <c r="C625" t="s">
        <v>52</v>
      </c>
      <c r="D625" t="s">
        <v>227</v>
      </c>
      <c r="E625" t="s">
        <v>181</v>
      </c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2:35" x14ac:dyDescent="0.2">
      <c r="B626">
        <v>2</v>
      </c>
      <c r="C626" t="s">
        <v>56</v>
      </c>
      <c r="D626" t="s">
        <v>228</v>
      </c>
      <c r="E626" t="s">
        <v>215</v>
      </c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2:35" x14ac:dyDescent="0.2">
      <c r="B627">
        <v>127</v>
      </c>
      <c r="C627" t="s">
        <v>52</v>
      </c>
      <c r="D627" t="s">
        <v>228</v>
      </c>
      <c r="E627" t="s">
        <v>183</v>
      </c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2:35" x14ac:dyDescent="0.2">
      <c r="B628">
        <v>83</v>
      </c>
      <c r="C628" t="s">
        <v>56</v>
      </c>
      <c r="D628" t="s">
        <v>228</v>
      </c>
      <c r="E628" t="s">
        <v>192</v>
      </c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2:35" x14ac:dyDescent="0.2">
      <c r="B629">
        <v>81</v>
      </c>
      <c r="C629" t="s">
        <v>56</v>
      </c>
      <c r="D629" t="s">
        <v>228</v>
      </c>
      <c r="E629" t="s">
        <v>216</v>
      </c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2:35" x14ac:dyDescent="0.2">
      <c r="B630">
        <v>2</v>
      </c>
      <c r="C630" t="s">
        <v>54</v>
      </c>
      <c r="D630" t="s">
        <v>229</v>
      </c>
      <c r="E630" t="s">
        <v>191</v>
      </c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2:35" x14ac:dyDescent="0.2">
      <c r="B631">
        <v>1602</v>
      </c>
      <c r="C631" t="s">
        <v>52</v>
      </c>
      <c r="D631" t="s">
        <v>229</v>
      </c>
      <c r="E631" t="s">
        <v>183</v>
      </c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2:35" x14ac:dyDescent="0.2">
      <c r="B632">
        <v>1077</v>
      </c>
      <c r="C632" t="s">
        <v>52</v>
      </c>
      <c r="D632" t="s">
        <v>229</v>
      </c>
      <c r="E632" t="s">
        <v>186</v>
      </c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2:35" x14ac:dyDescent="0.2">
      <c r="B633">
        <v>3</v>
      </c>
      <c r="C633" t="s">
        <v>52</v>
      </c>
      <c r="D633" t="s">
        <v>229</v>
      </c>
      <c r="E633" t="s">
        <v>187</v>
      </c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2:35" x14ac:dyDescent="0.2">
      <c r="B634">
        <v>71</v>
      </c>
      <c r="C634" t="s">
        <v>52</v>
      </c>
      <c r="D634" t="s">
        <v>230</v>
      </c>
      <c r="E634" t="s">
        <v>183</v>
      </c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2:35" x14ac:dyDescent="0.2">
      <c r="B635">
        <v>354</v>
      </c>
      <c r="C635" t="s">
        <v>52</v>
      </c>
      <c r="D635" t="s">
        <v>230</v>
      </c>
      <c r="E635" t="s">
        <v>186</v>
      </c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2:35" x14ac:dyDescent="0.2">
      <c r="B636">
        <v>1099</v>
      </c>
      <c r="C636" t="s">
        <v>52</v>
      </c>
      <c r="D636" t="s">
        <v>231</v>
      </c>
      <c r="E636" t="s">
        <v>183</v>
      </c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2:35" x14ac:dyDescent="0.2">
      <c r="B637">
        <v>16</v>
      </c>
      <c r="C637" t="s">
        <v>52</v>
      </c>
      <c r="D637" t="s">
        <v>231</v>
      </c>
      <c r="E637" t="s">
        <v>186</v>
      </c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2:35" x14ac:dyDescent="0.2">
      <c r="B638">
        <v>1</v>
      </c>
      <c r="C638" t="s">
        <v>52</v>
      </c>
      <c r="D638" t="s">
        <v>231</v>
      </c>
      <c r="E638" t="s">
        <v>187</v>
      </c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2:35" x14ac:dyDescent="0.2">
      <c r="B639">
        <v>1</v>
      </c>
      <c r="C639" t="s">
        <v>54</v>
      </c>
      <c r="D639" t="s">
        <v>232</v>
      </c>
      <c r="E639" t="s">
        <v>191</v>
      </c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2:35" x14ac:dyDescent="0.2">
      <c r="B640">
        <v>4</v>
      </c>
      <c r="C640" t="s">
        <v>56</v>
      </c>
      <c r="D640" t="s">
        <v>232</v>
      </c>
      <c r="E640" t="s">
        <v>192</v>
      </c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2:35" x14ac:dyDescent="0.2">
      <c r="B641">
        <v>337</v>
      </c>
      <c r="C641" t="s">
        <v>52</v>
      </c>
      <c r="D641" t="s">
        <v>232</v>
      </c>
      <c r="E641" t="s">
        <v>181</v>
      </c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2:35" x14ac:dyDescent="0.2">
      <c r="B642">
        <v>31</v>
      </c>
      <c r="C642" t="s">
        <v>52</v>
      </c>
      <c r="D642" t="s">
        <v>233</v>
      </c>
      <c r="E642" t="s">
        <v>183</v>
      </c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2:35" x14ac:dyDescent="0.2">
      <c r="B643">
        <v>1</v>
      </c>
      <c r="C643" t="s">
        <v>54</v>
      </c>
      <c r="D643" t="s">
        <v>233</v>
      </c>
      <c r="E643" t="s">
        <v>196</v>
      </c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2:35" x14ac:dyDescent="0.2">
      <c r="B644">
        <v>6312</v>
      </c>
      <c r="C644" t="s">
        <v>52</v>
      </c>
      <c r="D644" t="s">
        <v>233</v>
      </c>
      <c r="E644" t="s">
        <v>181</v>
      </c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2:35" x14ac:dyDescent="0.2">
      <c r="B645">
        <v>2</v>
      </c>
      <c r="C645" t="s">
        <v>52</v>
      </c>
      <c r="D645" t="s">
        <v>233</v>
      </c>
      <c r="E645" t="s">
        <v>186</v>
      </c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2:35" x14ac:dyDescent="0.2">
      <c r="B646">
        <v>8</v>
      </c>
      <c r="C646" t="s">
        <v>52</v>
      </c>
      <c r="D646" t="s">
        <v>233</v>
      </c>
      <c r="E646" t="s">
        <v>187</v>
      </c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2:35" x14ac:dyDescent="0.2">
      <c r="B647">
        <v>1</v>
      </c>
      <c r="C647" t="s">
        <v>52</v>
      </c>
      <c r="D647" t="s">
        <v>234</v>
      </c>
      <c r="E647" t="s">
        <v>183</v>
      </c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2:35" x14ac:dyDescent="0.2">
      <c r="B648">
        <v>242</v>
      </c>
      <c r="C648" t="s">
        <v>52</v>
      </c>
      <c r="D648" t="s">
        <v>234</v>
      </c>
      <c r="E648" t="s">
        <v>181</v>
      </c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2:35" x14ac:dyDescent="0.2">
      <c r="B649">
        <v>71</v>
      </c>
      <c r="C649" t="s">
        <v>52</v>
      </c>
      <c r="D649" t="s">
        <v>235</v>
      </c>
      <c r="E649" t="s">
        <v>183</v>
      </c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2:35" x14ac:dyDescent="0.2">
      <c r="B650">
        <v>1051</v>
      </c>
      <c r="C650" t="s">
        <v>52</v>
      </c>
      <c r="D650" t="s">
        <v>235</v>
      </c>
      <c r="E650" t="s">
        <v>181</v>
      </c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2:35" x14ac:dyDescent="0.2">
      <c r="B651">
        <v>8</v>
      </c>
      <c r="C651" t="s">
        <v>52</v>
      </c>
      <c r="D651" t="s">
        <v>235</v>
      </c>
      <c r="E651" t="s">
        <v>186</v>
      </c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2:35" x14ac:dyDescent="0.2">
      <c r="B652">
        <v>1</v>
      </c>
      <c r="C652" t="s">
        <v>52</v>
      </c>
      <c r="D652" t="s">
        <v>235</v>
      </c>
      <c r="E652" t="s">
        <v>187</v>
      </c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2:35" x14ac:dyDescent="0.2">
      <c r="B653">
        <v>22</v>
      </c>
      <c r="C653" t="s">
        <v>52</v>
      </c>
      <c r="D653" t="s">
        <v>236</v>
      </c>
      <c r="E653" t="s">
        <v>183</v>
      </c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2:35" x14ac:dyDescent="0.2">
      <c r="B654">
        <v>7</v>
      </c>
      <c r="C654" t="s">
        <v>54</v>
      </c>
      <c r="D654" t="s">
        <v>236</v>
      </c>
      <c r="E654" t="s">
        <v>196</v>
      </c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2:35" x14ac:dyDescent="0.2">
      <c r="B655">
        <v>1</v>
      </c>
      <c r="C655" t="s">
        <v>56</v>
      </c>
      <c r="D655" t="s">
        <v>236</v>
      </c>
      <c r="E655" t="s">
        <v>192</v>
      </c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2:35" x14ac:dyDescent="0.2">
      <c r="B656">
        <v>17694</v>
      </c>
      <c r="C656" t="s">
        <v>52</v>
      </c>
      <c r="D656" t="s">
        <v>236</v>
      </c>
      <c r="E656" t="s">
        <v>181</v>
      </c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2:35" x14ac:dyDescent="0.2">
      <c r="B657">
        <v>1</v>
      </c>
      <c r="C657" t="s">
        <v>54</v>
      </c>
      <c r="D657" t="s">
        <v>236</v>
      </c>
      <c r="E657" t="s">
        <v>206</v>
      </c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2:35" x14ac:dyDescent="0.2">
      <c r="B658">
        <v>3</v>
      </c>
      <c r="C658" t="s">
        <v>52</v>
      </c>
      <c r="D658" t="s">
        <v>236</v>
      </c>
      <c r="E658" t="s">
        <v>187</v>
      </c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2:35" x14ac:dyDescent="0.2">
      <c r="B659">
        <v>5</v>
      </c>
      <c r="C659" t="s">
        <v>52</v>
      </c>
      <c r="D659" t="s">
        <v>237</v>
      </c>
      <c r="E659" t="s">
        <v>183</v>
      </c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2:35" x14ac:dyDescent="0.2">
      <c r="B660">
        <v>9144</v>
      </c>
      <c r="C660" t="s">
        <v>52</v>
      </c>
      <c r="D660" t="s">
        <v>237</v>
      </c>
      <c r="E660" t="s">
        <v>181</v>
      </c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2:35" x14ac:dyDescent="0.2">
      <c r="B661">
        <v>42</v>
      </c>
      <c r="C661" t="s">
        <v>52</v>
      </c>
      <c r="D661" t="s">
        <v>237</v>
      </c>
      <c r="E661" t="s">
        <v>186</v>
      </c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2:35" x14ac:dyDescent="0.2">
      <c r="B662">
        <v>5</v>
      </c>
      <c r="C662" t="s">
        <v>52</v>
      </c>
      <c r="D662" t="s">
        <v>237</v>
      </c>
      <c r="E662" t="s">
        <v>187</v>
      </c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2:35" x14ac:dyDescent="0.2">
      <c r="B663">
        <v>1</v>
      </c>
      <c r="C663" t="s">
        <v>52</v>
      </c>
      <c r="D663" t="s">
        <v>238</v>
      </c>
      <c r="E663" t="s">
        <v>183</v>
      </c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2:35" x14ac:dyDescent="0.2">
      <c r="B664">
        <v>79</v>
      </c>
      <c r="C664" t="s">
        <v>52</v>
      </c>
      <c r="D664" t="s">
        <v>238</v>
      </c>
      <c r="E664" t="s">
        <v>181</v>
      </c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2:35" x14ac:dyDescent="0.2">
      <c r="B665">
        <v>47</v>
      </c>
      <c r="C665" t="s">
        <v>24</v>
      </c>
      <c r="D665" t="s">
        <v>239</v>
      </c>
      <c r="E665" t="s">
        <v>240</v>
      </c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2:35" x14ac:dyDescent="0.2">
      <c r="B666">
        <v>4331</v>
      </c>
      <c r="C666" t="s">
        <v>52</v>
      </c>
      <c r="D666" t="s">
        <v>241</v>
      </c>
      <c r="E666" t="s">
        <v>183</v>
      </c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2:35" x14ac:dyDescent="0.2">
      <c r="B667">
        <v>2</v>
      </c>
      <c r="C667" t="s">
        <v>52</v>
      </c>
      <c r="D667" t="s">
        <v>241</v>
      </c>
      <c r="E667" t="s">
        <v>187</v>
      </c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2:35" x14ac:dyDescent="0.2">
      <c r="B668">
        <v>3</v>
      </c>
      <c r="C668" t="s">
        <v>54</v>
      </c>
      <c r="D668" t="s">
        <v>242</v>
      </c>
      <c r="E668" t="s">
        <v>190</v>
      </c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2:35" x14ac:dyDescent="0.2">
      <c r="B669">
        <v>530</v>
      </c>
      <c r="C669" t="s">
        <v>52</v>
      </c>
      <c r="D669" t="s">
        <v>242</v>
      </c>
      <c r="E669" t="s">
        <v>183</v>
      </c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2:35" x14ac:dyDescent="0.2">
      <c r="B670">
        <v>1</v>
      </c>
      <c r="C670" t="s">
        <v>54</v>
      </c>
      <c r="D670" t="s">
        <v>242</v>
      </c>
      <c r="E670" t="s">
        <v>205</v>
      </c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2:35" x14ac:dyDescent="0.2">
      <c r="B671">
        <v>2</v>
      </c>
      <c r="C671" t="s">
        <v>54</v>
      </c>
      <c r="D671" t="s">
        <v>242</v>
      </c>
      <c r="E671" t="s">
        <v>196</v>
      </c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2:35" x14ac:dyDescent="0.2">
      <c r="B672">
        <v>1</v>
      </c>
      <c r="C672" t="s">
        <v>56</v>
      </c>
      <c r="D672" t="s">
        <v>242</v>
      </c>
      <c r="E672" t="s">
        <v>192</v>
      </c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2:35" x14ac:dyDescent="0.2">
      <c r="B673">
        <v>50</v>
      </c>
      <c r="C673" t="s">
        <v>52</v>
      </c>
      <c r="D673" t="s">
        <v>242</v>
      </c>
      <c r="E673" t="s">
        <v>181</v>
      </c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2:35" x14ac:dyDescent="0.2">
      <c r="B674">
        <v>4</v>
      </c>
      <c r="C674" t="s">
        <v>52</v>
      </c>
      <c r="D674" t="s">
        <v>242</v>
      </c>
      <c r="E674" t="s">
        <v>243</v>
      </c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2:35" x14ac:dyDescent="0.2">
      <c r="B675">
        <v>16</v>
      </c>
      <c r="C675" t="s">
        <v>52</v>
      </c>
      <c r="D675" t="s">
        <v>242</v>
      </c>
      <c r="E675" t="s">
        <v>186</v>
      </c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2:35" x14ac:dyDescent="0.2">
      <c r="B676">
        <v>9</v>
      </c>
      <c r="C676" t="s">
        <v>56</v>
      </c>
      <c r="D676" t="s">
        <v>242</v>
      </c>
      <c r="E676" t="s">
        <v>57</v>
      </c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2:35" x14ac:dyDescent="0.2">
      <c r="B677">
        <v>1</v>
      </c>
      <c r="C677" t="s">
        <v>52</v>
      </c>
      <c r="D677" t="s">
        <v>244</v>
      </c>
      <c r="E677" t="s">
        <v>194</v>
      </c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2:35" x14ac:dyDescent="0.2">
      <c r="B678">
        <v>9288</v>
      </c>
      <c r="C678" t="s">
        <v>52</v>
      </c>
      <c r="D678" t="s">
        <v>244</v>
      </c>
      <c r="E678" t="s">
        <v>213</v>
      </c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2:35" x14ac:dyDescent="0.2">
      <c r="B679">
        <v>87</v>
      </c>
      <c r="C679" t="s">
        <v>52</v>
      </c>
      <c r="D679" t="s">
        <v>244</v>
      </c>
      <c r="E679" t="s">
        <v>187</v>
      </c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2:35" x14ac:dyDescent="0.2">
      <c r="B680">
        <v>2</v>
      </c>
      <c r="C680" t="s">
        <v>56</v>
      </c>
      <c r="D680" t="s">
        <v>245</v>
      </c>
      <c r="E680" t="s">
        <v>215</v>
      </c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2:35" x14ac:dyDescent="0.2">
      <c r="B681">
        <v>3</v>
      </c>
      <c r="C681" t="s">
        <v>56</v>
      </c>
      <c r="D681" t="s">
        <v>245</v>
      </c>
      <c r="E681" t="s">
        <v>192</v>
      </c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2:35" x14ac:dyDescent="0.2">
      <c r="B682">
        <v>1616</v>
      </c>
      <c r="C682" t="s">
        <v>54</v>
      </c>
      <c r="D682" t="s">
        <v>246</v>
      </c>
      <c r="E682" t="s">
        <v>209</v>
      </c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2:35" x14ac:dyDescent="0.2">
      <c r="B683">
        <v>3</v>
      </c>
      <c r="C683" t="s">
        <v>54</v>
      </c>
      <c r="D683" t="s">
        <v>247</v>
      </c>
      <c r="E683" t="s">
        <v>191</v>
      </c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2:35" x14ac:dyDescent="0.2">
      <c r="B684">
        <v>1</v>
      </c>
      <c r="C684" t="s">
        <v>52</v>
      </c>
      <c r="D684" t="s">
        <v>247</v>
      </c>
      <c r="E684" t="s">
        <v>248</v>
      </c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2:35" x14ac:dyDescent="0.2">
      <c r="B685">
        <v>5959</v>
      </c>
      <c r="C685" t="s">
        <v>52</v>
      </c>
      <c r="D685" t="s">
        <v>247</v>
      </c>
      <c r="E685" t="s">
        <v>183</v>
      </c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2:35" x14ac:dyDescent="0.2">
      <c r="B686">
        <v>7736</v>
      </c>
      <c r="C686" t="s">
        <v>52</v>
      </c>
      <c r="D686" t="s">
        <v>247</v>
      </c>
      <c r="E686" t="s">
        <v>186</v>
      </c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2:35" x14ac:dyDescent="0.2">
      <c r="B687">
        <v>25</v>
      </c>
      <c r="C687" t="s">
        <v>52</v>
      </c>
      <c r="D687" t="s">
        <v>247</v>
      </c>
      <c r="E687" t="s">
        <v>187</v>
      </c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2:35" x14ac:dyDescent="0.2">
      <c r="B688">
        <v>1</v>
      </c>
      <c r="C688" t="s">
        <v>56</v>
      </c>
      <c r="D688" t="s">
        <v>249</v>
      </c>
      <c r="E688" t="s">
        <v>215</v>
      </c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2:35" x14ac:dyDescent="0.2">
      <c r="B689">
        <v>3</v>
      </c>
      <c r="C689" t="s">
        <v>52</v>
      </c>
      <c r="D689" t="s">
        <v>249</v>
      </c>
      <c r="E689" t="s">
        <v>194</v>
      </c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2:35" x14ac:dyDescent="0.2">
      <c r="B690">
        <v>2</v>
      </c>
      <c r="C690" t="s">
        <v>54</v>
      </c>
      <c r="D690" t="s">
        <v>249</v>
      </c>
      <c r="E690" t="s">
        <v>191</v>
      </c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2:35" x14ac:dyDescent="0.2">
      <c r="B691">
        <v>59274</v>
      </c>
      <c r="C691" t="s">
        <v>52</v>
      </c>
      <c r="D691" t="s">
        <v>249</v>
      </c>
      <c r="E691" t="s">
        <v>183</v>
      </c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2:35" x14ac:dyDescent="0.2">
      <c r="B692">
        <v>18</v>
      </c>
      <c r="C692" t="s">
        <v>52</v>
      </c>
      <c r="D692" t="s">
        <v>249</v>
      </c>
      <c r="E692" t="s">
        <v>181</v>
      </c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2:35" x14ac:dyDescent="0.2">
      <c r="B693">
        <v>3</v>
      </c>
      <c r="C693" t="s">
        <v>30</v>
      </c>
      <c r="D693" t="s">
        <v>249</v>
      </c>
      <c r="E693" t="s">
        <v>211</v>
      </c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2:35" x14ac:dyDescent="0.2">
      <c r="B694">
        <v>1188</v>
      </c>
      <c r="C694" t="s">
        <v>52</v>
      </c>
      <c r="D694" t="s">
        <v>249</v>
      </c>
      <c r="E694" t="s">
        <v>186</v>
      </c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2:35" x14ac:dyDescent="0.2">
      <c r="B695">
        <v>25</v>
      </c>
      <c r="C695" t="s">
        <v>52</v>
      </c>
      <c r="D695" t="s">
        <v>249</v>
      </c>
      <c r="E695" t="s">
        <v>187</v>
      </c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2:35" x14ac:dyDescent="0.2">
      <c r="B696">
        <v>3</v>
      </c>
      <c r="C696" t="s">
        <v>54</v>
      </c>
      <c r="D696" t="s">
        <v>250</v>
      </c>
      <c r="E696" t="s">
        <v>190</v>
      </c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2:35" x14ac:dyDescent="0.2">
      <c r="B697">
        <v>749</v>
      </c>
      <c r="C697" t="s">
        <v>52</v>
      </c>
      <c r="D697" t="s">
        <v>250</v>
      </c>
      <c r="E697" t="s">
        <v>183</v>
      </c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2:35" x14ac:dyDescent="0.2">
      <c r="B698">
        <v>99</v>
      </c>
      <c r="C698" t="s">
        <v>52</v>
      </c>
      <c r="D698" t="s">
        <v>250</v>
      </c>
      <c r="E698" t="s">
        <v>181</v>
      </c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2:35" x14ac:dyDescent="0.2">
      <c r="B699">
        <v>1</v>
      </c>
      <c r="C699" t="s">
        <v>52</v>
      </c>
      <c r="D699" t="s">
        <v>250</v>
      </c>
      <c r="E699" t="s">
        <v>213</v>
      </c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2:35" x14ac:dyDescent="0.2">
      <c r="B700">
        <v>108</v>
      </c>
      <c r="C700" t="s">
        <v>52</v>
      </c>
      <c r="D700" t="s">
        <v>250</v>
      </c>
      <c r="E700" t="s">
        <v>186</v>
      </c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2:35" x14ac:dyDescent="0.2">
      <c r="B701">
        <v>1</v>
      </c>
      <c r="C701" t="s">
        <v>52</v>
      </c>
      <c r="D701" t="s">
        <v>250</v>
      </c>
      <c r="E701" t="s">
        <v>187</v>
      </c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2:35" x14ac:dyDescent="0.2">
      <c r="B702">
        <v>284</v>
      </c>
      <c r="C702" t="s">
        <v>52</v>
      </c>
      <c r="D702" t="s">
        <v>251</v>
      </c>
      <c r="E702" t="s">
        <v>183</v>
      </c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2:35" x14ac:dyDescent="0.2">
      <c r="B703">
        <v>34</v>
      </c>
      <c r="C703" t="s">
        <v>52</v>
      </c>
      <c r="D703" t="s">
        <v>251</v>
      </c>
      <c r="E703" t="s">
        <v>181</v>
      </c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2:35" x14ac:dyDescent="0.2">
      <c r="B704">
        <v>1</v>
      </c>
      <c r="C704" t="s">
        <v>52</v>
      </c>
      <c r="D704" t="s">
        <v>252</v>
      </c>
      <c r="E704" t="s">
        <v>183</v>
      </c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2:35" x14ac:dyDescent="0.2">
      <c r="B705">
        <v>493</v>
      </c>
      <c r="C705" t="s">
        <v>52</v>
      </c>
      <c r="D705" t="s">
        <v>252</v>
      </c>
      <c r="E705" t="s">
        <v>181</v>
      </c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2:35" x14ac:dyDescent="0.2">
      <c r="B706">
        <v>1832</v>
      </c>
      <c r="C706" t="s">
        <v>52</v>
      </c>
      <c r="D706" t="s">
        <v>252</v>
      </c>
      <c r="E706" t="s">
        <v>186</v>
      </c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2:35" x14ac:dyDescent="0.2">
      <c r="B707">
        <v>559</v>
      </c>
      <c r="C707" t="s">
        <v>52</v>
      </c>
      <c r="D707" t="s">
        <v>253</v>
      </c>
      <c r="E707" t="s">
        <v>183</v>
      </c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2:35" x14ac:dyDescent="0.2">
      <c r="B708">
        <v>1493</v>
      </c>
      <c r="C708" t="s">
        <v>52</v>
      </c>
      <c r="D708" t="s">
        <v>253</v>
      </c>
      <c r="E708" t="s">
        <v>186</v>
      </c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2:35" x14ac:dyDescent="0.2">
      <c r="B709">
        <v>2</v>
      </c>
      <c r="C709" t="s">
        <v>52</v>
      </c>
      <c r="D709" t="s">
        <v>253</v>
      </c>
      <c r="E709" t="s">
        <v>187</v>
      </c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2:35" x14ac:dyDescent="0.2">
      <c r="B710">
        <v>24</v>
      </c>
      <c r="C710" t="s">
        <v>52</v>
      </c>
      <c r="D710" t="s">
        <v>254</v>
      </c>
      <c r="E710" t="s">
        <v>183</v>
      </c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2:35" x14ac:dyDescent="0.2">
      <c r="B711">
        <v>14</v>
      </c>
      <c r="C711" t="s">
        <v>56</v>
      </c>
      <c r="D711" t="s">
        <v>254</v>
      </c>
      <c r="E711" t="s">
        <v>192</v>
      </c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2:35" x14ac:dyDescent="0.2">
      <c r="B712">
        <v>457</v>
      </c>
      <c r="C712" t="s">
        <v>52</v>
      </c>
      <c r="D712" t="s">
        <v>254</v>
      </c>
      <c r="E712" t="s">
        <v>181</v>
      </c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2:35" x14ac:dyDescent="0.2">
      <c r="B713">
        <v>1</v>
      </c>
      <c r="C713" t="s">
        <v>52</v>
      </c>
      <c r="D713" t="s">
        <v>254</v>
      </c>
      <c r="E713" t="s">
        <v>186</v>
      </c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2:35" x14ac:dyDescent="0.2">
      <c r="B714">
        <v>1</v>
      </c>
      <c r="C714" t="s">
        <v>56</v>
      </c>
      <c r="D714" t="s">
        <v>254</v>
      </c>
      <c r="E714" t="s">
        <v>57</v>
      </c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2:35" x14ac:dyDescent="0.2">
      <c r="B715">
        <v>2</v>
      </c>
      <c r="C715" t="s">
        <v>30</v>
      </c>
      <c r="D715" t="s">
        <v>255</v>
      </c>
      <c r="E715" t="s">
        <v>183</v>
      </c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2:35" x14ac:dyDescent="0.2">
      <c r="B716">
        <v>2</v>
      </c>
      <c r="C716" t="s">
        <v>62</v>
      </c>
      <c r="D716" t="s">
        <v>255</v>
      </c>
      <c r="E716" t="s">
        <v>192</v>
      </c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2:35" x14ac:dyDescent="0.2">
      <c r="B717">
        <v>2</v>
      </c>
      <c r="C717" t="s">
        <v>52</v>
      </c>
      <c r="D717" t="s">
        <v>256</v>
      </c>
      <c r="E717" t="s">
        <v>183</v>
      </c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2:35" x14ac:dyDescent="0.2">
      <c r="B718">
        <v>222</v>
      </c>
      <c r="C718" t="s">
        <v>52</v>
      </c>
      <c r="D718" t="s">
        <v>256</v>
      </c>
      <c r="E718" t="s">
        <v>181</v>
      </c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2:35" x14ac:dyDescent="0.2">
      <c r="B719">
        <v>2</v>
      </c>
      <c r="C719" t="s">
        <v>52</v>
      </c>
      <c r="D719" t="s">
        <v>256</v>
      </c>
      <c r="E719" t="s">
        <v>186</v>
      </c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2:35" x14ac:dyDescent="0.2">
      <c r="B720">
        <v>1</v>
      </c>
      <c r="C720" t="s">
        <v>52</v>
      </c>
      <c r="D720" t="s">
        <v>256</v>
      </c>
      <c r="E720" t="s">
        <v>187</v>
      </c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2:35" x14ac:dyDescent="0.2">
      <c r="B721">
        <v>299</v>
      </c>
      <c r="C721" t="s">
        <v>52</v>
      </c>
      <c r="D721" t="s">
        <v>257</v>
      </c>
      <c r="E721" t="s">
        <v>181</v>
      </c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2:35" x14ac:dyDescent="0.2">
      <c r="B722">
        <v>3</v>
      </c>
      <c r="C722" t="s">
        <v>52</v>
      </c>
      <c r="D722" t="s">
        <v>257</v>
      </c>
      <c r="E722" t="s">
        <v>186</v>
      </c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2:35" x14ac:dyDescent="0.2">
      <c r="B723">
        <v>209</v>
      </c>
      <c r="C723" t="s">
        <v>52</v>
      </c>
      <c r="D723" t="s">
        <v>258</v>
      </c>
      <c r="E723" t="s">
        <v>181</v>
      </c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2:35" x14ac:dyDescent="0.2">
      <c r="B724">
        <v>1</v>
      </c>
      <c r="C724" t="s">
        <v>52</v>
      </c>
      <c r="D724" t="s">
        <v>258</v>
      </c>
      <c r="E724" t="s">
        <v>186</v>
      </c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2:35" x14ac:dyDescent="0.2">
      <c r="B725">
        <v>119</v>
      </c>
      <c r="C725" t="s">
        <v>52</v>
      </c>
      <c r="D725" t="s">
        <v>259</v>
      </c>
      <c r="E725" t="s">
        <v>181</v>
      </c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2:35" x14ac:dyDescent="0.2">
      <c r="B726">
        <v>1461</v>
      </c>
      <c r="C726" t="s">
        <v>54</v>
      </c>
      <c r="D726" t="s">
        <v>260</v>
      </c>
      <c r="E726" t="s">
        <v>209</v>
      </c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2:35" x14ac:dyDescent="0.2">
      <c r="B727">
        <v>71</v>
      </c>
      <c r="C727" t="s">
        <v>52</v>
      </c>
      <c r="D727" t="s">
        <v>261</v>
      </c>
      <c r="E727" t="s">
        <v>181</v>
      </c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2:35" x14ac:dyDescent="0.2">
      <c r="B728">
        <v>1</v>
      </c>
      <c r="C728" t="s">
        <v>52</v>
      </c>
      <c r="D728" t="s">
        <v>262</v>
      </c>
      <c r="E728" t="s">
        <v>194</v>
      </c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2:35" x14ac:dyDescent="0.2">
      <c r="B729">
        <v>7</v>
      </c>
      <c r="C729" t="s">
        <v>54</v>
      </c>
      <c r="D729" t="s">
        <v>262</v>
      </c>
      <c r="E729" t="s">
        <v>191</v>
      </c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2:35" x14ac:dyDescent="0.2">
      <c r="B730">
        <v>2304</v>
      </c>
      <c r="C730" t="s">
        <v>52</v>
      </c>
      <c r="D730" t="s">
        <v>262</v>
      </c>
      <c r="E730" t="s">
        <v>183</v>
      </c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2:35" x14ac:dyDescent="0.2">
      <c r="B731">
        <v>1</v>
      </c>
      <c r="C731" t="s">
        <v>56</v>
      </c>
      <c r="D731" t="s">
        <v>262</v>
      </c>
      <c r="E731" t="s">
        <v>192</v>
      </c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2:35" x14ac:dyDescent="0.2">
      <c r="B732">
        <v>244</v>
      </c>
      <c r="C732" t="s">
        <v>52</v>
      </c>
      <c r="D732" t="s">
        <v>262</v>
      </c>
      <c r="E732" t="s">
        <v>181</v>
      </c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2:35" x14ac:dyDescent="0.2">
      <c r="B733">
        <v>7</v>
      </c>
      <c r="C733" t="s">
        <v>52</v>
      </c>
      <c r="D733" t="s">
        <v>262</v>
      </c>
      <c r="E733" t="s">
        <v>263</v>
      </c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2:35" x14ac:dyDescent="0.2">
      <c r="B734">
        <v>3</v>
      </c>
      <c r="C734" t="s">
        <v>52</v>
      </c>
      <c r="D734" t="s">
        <v>262</v>
      </c>
      <c r="E734" t="s">
        <v>186</v>
      </c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2:35" x14ac:dyDescent="0.2">
      <c r="B735">
        <v>1</v>
      </c>
      <c r="C735" t="s">
        <v>52</v>
      </c>
      <c r="D735" t="s">
        <v>262</v>
      </c>
      <c r="E735" t="s">
        <v>187</v>
      </c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2:35" x14ac:dyDescent="0.2">
      <c r="B736">
        <v>1205</v>
      </c>
      <c r="C736" t="s">
        <v>52</v>
      </c>
      <c r="D736" t="s">
        <v>264</v>
      </c>
      <c r="E736" t="s">
        <v>183</v>
      </c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2:35" x14ac:dyDescent="0.2">
      <c r="B737">
        <v>7054</v>
      </c>
      <c r="C737" t="s">
        <v>52</v>
      </c>
      <c r="D737" t="s">
        <v>264</v>
      </c>
      <c r="E737" t="s">
        <v>186</v>
      </c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2:35" x14ac:dyDescent="0.2">
      <c r="B738">
        <v>40</v>
      </c>
      <c r="C738" t="s">
        <v>52</v>
      </c>
      <c r="D738" t="s">
        <v>264</v>
      </c>
      <c r="E738" t="s">
        <v>187</v>
      </c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2:35" x14ac:dyDescent="0.2">
      <c r="B739">
        <v>375</v>
      </c>
      <c r="C739" t="s">
        <v>52</v>
      </c>
      <c r="D739" t="s">
        <v>265</v>
      </c>
      <c r="E739" t="s">
        <v>183</v>
      </c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2:35" x14ac:dyDescent="0.2">
      <c r="B740">
        <v>1369</v>
      </c>
      <c r="C740" t="s">
        <v>52</v>
      </c>
      <c r="D740" t="s">
        <v>265</v>
      </c>
      <c r="E740" t="s">
        <v>186</v>
      </c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2:35" x14ac:dyDescent="0.2">
      <c r="B741">
        <v>11</v>
      </c>
      <c r="C741" t="s">
        <v>52</v>
      </c>
      <c r="D741" t="s">
        <v>265</v>
      </c>
      <c r="E741" t="s">
        <v>187</v>
      </c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2:35" x14ac:dyDescent="0.2">
      <c r="B742">
        <v>1</v>
      </c>
      <c r="C742" t="s">
        <v>54</v>
      </c>
      <c r="D742" t="s">
        <v>266</v>
      </c>
      <c r="E742" t="s">
        <v>191</v>
      </c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2:35" x14ac:dyDescent="0.2">
      <c r="B743">
        <v>895</v>
      </c>
      <c r="C743" t="s">
        <v>52</v>
      </c>
      <c r="D743" t="s">
        <v>266</v>
      </c>
      <c r="E743" t="s">
        <v>183</v>
      </c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2:35" x14ac:dyDescent="0.2">
      <c r="B744">
        <v>1347</v>
      </c>
      <c r="C744" t="s">
        <v>52</v>
      </c>
      <c r="D744" t="s">
        <v>266</v>
      </c>
      <c r="E744" t="s">
        <v>186</v>
      </c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2:35" x14ac:dyDescent="0.2">
      <c r="B745">
        <v>1</v>
      </c>
      <c r="C745" t="s">
        <v>52</v>
      </c>
      <c r="D745" t="s">
        <v>266</v>
      </c>
      <c r="E745" t="s">
        <v>187</v>
      </c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2:35" x14ac:dyDescent="0.2">
      <c r="B746">
        <v>2</v>
      </c>
      <c r="C746" t="s">
        <v>54</v>
      </c>
      <c r="D746" t="s">
        <v>267</v>
      </c>
      <c r="E746" t="s">
        <v>191</v>
      </c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2:35" x14ac:dyDescent="0.2">
      <c r="B747">
        <v>347</v>
      </c>
      <c r="C747" t="s">
        <v>52</v>
      </c>
      <c r="D747" t="s">
        <v>267</v>
      </c>
      <c r="E747" t="s">
        <v>183</v>
      </c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2:35" x14ac:dyDescent="0.2">
      <c r="B748">
        <v>1</v>
      </c>
      <c r="C748" t="s">
        <v>54</v>
      </c>
      <c r="D748" t="s">
        <v>267</v>
      </c>
      <c r="E748" t="s">
        <v>196</v>
      </c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2:35" x14ac:dyDescent="0.2">
      <c r="B749">
        <v>5</v>
      </c>
      <c r="C749" t="s">
        <v>56</v>
      </c>
      <c r="D749" t="s">
        <v>267</v>
      </c>
      <c r="E749" t="s">
        <v>192</v>
      </c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2:35" x14ac:dyDescent="0.2">
      <c r="B750">
        <v>83</v>
      </c>
      <c r="C750" t="s">
        <v>52</v>
      </c>
      <c r="D750" t="s">
        <v>267</v>
      </c>
      <c r="E750" t="s">
        <v>181</v>
      </c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2:35" x14ac:dyDescent="0.2">
      <c r="B751">
        <v>15</v>
      </c>
      <c r="C751" t="s">
        <v>52</v>
      </c>
      <c r="D751" t="s">
        <v>267</v>
      </c>
      <c r="E751" t="s">
        <v>213</v>
      </c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2:35" x14ac:dyDescent="0.2">
      <c r="B752">
        <v>118</v>
      </c>
      <c r="C752" t="s">
        <v>52</v>
      </c>
      <c r="D752" t="s">
        <v>267</v>
      </c>
      <c r="E752" t="s">
        <v>186</v>
      </c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2:35" x14ac:dyDescent="0.2">
      <c r="B753">
        <v>2</v>
      </c>
      <c r="C753" t="s">
        <v>56</v>
      </c>
      <c r="D753" t="s">
        <v>267</v>
      </c>
      <c r="E753" t="s">
        <v>57</v>
      </c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2:35" x14ac:dyDescent="0.2">
      <c r="B754">
        <v>3</v>
      </c>
      <c r="C754" t="s">
        <v>52</v>
      </c>
      <c r="D754" t="s">
        <v>268</v>
      </c>
      <c r="E754" t="s">
        <v>183</v>
      </c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2:35" x14ac:dyDescent="0.2">
      <c r="B755">
        <v>1</v>
      </c>
      <c r="C755" t="s">
        <v>52</v>
      </c>
      <c r="D755" t="s">
        <v>268</v>
      </c>
      <c r="E755" t="s">
        <v>213</v>
      </c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2:35" x14ac:dyDescent="0.2">
      <c r="B756">
        <v>1</v>
      </c>
      <c r="C756" t="s">
        <v>52</v>
      </c>
      <c r="D756" t="s">
        <v>268</v>
      </c>
      <c r="E756" t="s">
        <v>186</v>
      </c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2:35" x14ac:dyDescent="0.2">
      <c r="B757">
        <v>4</v>
      </c>
      <c r="C757" t="s">
        <v>52</v>
      </c>
      <c r="D757" t="s">
        <v>268</v>
      </c>
      <c r="E757" t="s">
        <v>187</v>
      </c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2:35" x14ac:dyDescent="0.2">
      <c r="B758">
        <v>77</v>
      </c>
      <c r="C758" t="s">
        <v>52</v>
      </c>
      <c r="D758" t="s">
        <v>269</v>
      </c>
      <c r="E758" t="s">
        <v>183</v>
      </c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2:35" x14ac:dyDescent="0.2">
      <c r="B759">
        <v>7</v>
      </c>
      <c r="C759" t="s">
        <v>52</v>
      </c>
      <c r="D759" t="s">
        <v>269</v>
      </c>
      <c r="E759" t="s">
        <v>181</v>
      </c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2:35" x14ac:dyDescent="0.2">
      <c r="B760">
        <v>38</v>
      </c>
      <c r="C760" t="s">
        <v>52</v>
      </c>
      <c r="D760" t="s">
        <v>270</v>
      </c>
      <c r="E760" t="s">
        <v>183</v>
      </c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2:35" x14ac:dyDescent="0.2">
      <c r="B761">
        <v>1</v>
      </c>
      <c r="C761" t="s">
        <v>54</v>
      </c>
      <c r="D761" t="s">
        <v>270</v>
      </c>
      <c r="E761" t="s">
        <v>196</v>
      </c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2:35" x14ac:dyDescent="0.2">
      <c r="B762">
        <v>95</v>
      </c>
      <c r="C762" t="s">
        <v>52</v>
      </c>
      <c r="D762" t="s">
        <v>270</v>
      </c>
      <c r="E762" t="s">
        <v>181</v>
      </c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2:35" x14ac:dyDescent="0.2">
      <c r="B763">
        <v>3</v>
      </c>
      <c r="C763" t="s">
        <v>52</v>
      </c>
      <c r="D763" t="s">
        <v>271</v>
      </c>
      <c r="E763" t="s">
        <v>194</v>
      </c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2:35" x14ac:dyDescent="0.2">
      <c r="B764">
        <v>64</v>
      </c>
      <c r="C764" t="s">
        <v>52</v>
      </c>
      <c r="D764" t="s">
        <v>271</v>
      </c>
      <c r="E764" t="s">
        <v>183</v>
      </c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2:35" x14ac:dyDescent="0.2">
      <c r="B765">
        <v>6</v>
      </c>
      <c r="C765" t="s">
        <v>52</v>
      </c>
      <c r="D765" t="s">
        <v>271</v>
      </c>
      <c r="E765" t="s">
        <v>181</v>
      </c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2:35" x14ac:dyDescent="0.2">
      <c r="B766">
        <v>8</v>
      </c>
      <c r="C766" t="s">
        <v>54</v>
      </c>
      <c r="D766" t="s">
        <v>272</v>
      </c>
      <c r="E766" t="s">
        <v>191</v>
      </c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2:35" x14ac:dyDescent="0.2">
      <c r="B767">
        <v>4930</v>
      </c>
      <c r="C767" t="s">
        <v>52</v>
      </c>
      <c r="D767" t="s">
        <v>272</v>
      </c>
      <c r="E767" t="s">
        <v>183</v>
      </c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2:35" x14ac:dyDescent="0.2">
      <c r="B768">
        <v>7461</v>
      </c>
      <c r="C768" t="s">
        <v>52</v>
      </c>
      <c r="D768" t="s">
        <v>272</v>
      </c>
      <c r="E768" t="s">
        <v>186</v>
      </c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2:35" x14ac:dyDescent="0.2">
      <c r="B769">
        <v>32</v>
      </c>
      <c r="C769" t="s">
        <v>52</v>
      </c>
      <c r="D769" t="s">
        <v>272</v>
      </c>
      <c r="E769" t="s">
        <v>187</v>
      </c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2:35" x14ac:dyDescent="0.2">
      <c r="B770">
        <v>778</v>
      </c>
      <c r="C770" t="s">
        <v>52</v>
      </c>
      <c r="D770" t="s">
        <v>273</v>
      </c>
      <c r="E770" t="s">
        <v>183</v>
      </c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2:35" x14ac:dyDescent="0.2">
      <c r="B771">
        <v>2</v>
      </c>
      <c r="C771" t="s">
        <v>52</v>
      </c>
      <c r="D771" t="s">
        <v>273</v>
      </c>
      <c r="E771" t="s">
        <v>213</v>
      </c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2:35" x14ac:dyDescent="0.2">
      <c r="B772">
        <v>4</v>
      </c>
      <c r="C772" t="s">
        <v>56</v>
      </c>
      <c r="D772" t="s">
        <v>274</v>
      </c>
      <c r="E772" t="s">
        <v>192</v>
      </c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2:35" x14ac:dyDescent="0.2">
      <c r="B773">
        <v>2064</v>
      </c>
      <c r="C773" t="s">
        <v>56</v>
      </c>
      <c r="D773" t="s">
        <v>274</v>
      </c>
      <c r="E773" t="s">
        <v>57</v>
      </c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2:35" x14ac:dyDescent="0.2">
      <c r="B774">
        <v>1</v>
      </c>
      <c r="C774" t="s">
        <v>56</v>
      </c>
      <c r="D774" t="s">
        <v>275</v>
      </c>
      <c r="E774" t="s">
        <v>191</v>
      </c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2:35" x14ac:dyDescent="0.2">
      <c r="B775">
        <v>5</v>
      </c>
      <c r="C775" t="s">
        <v>56</v>
      </c>
      <c r="D775" t="s">
        <v>275</v>
      </c>
      <c r="E775" t="s">
        <v>57</v>
      </c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2:35" x14ac:dyDescent="0.2">
      <c r="B776">
        <v>92</v>
      </c>
      <c r="C776" t="s">
        <v>52</v>
      </c>
      <c r="D776" t="s">
        <v>276</v>
      </c>
      <c r="E776" t="s">
        <v>183</v>
      </c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2:35" x14ac:dyDescent="0.2">
      <c r="B777">
        <v>462</v>
      </c>
      <c r="C777" t="s">
        <v>52</v>
      </c>
      <c r="D777" t="s">
        <v>276</v>
      </c>
      <c r="E777" t="s">
        <v>186</v>
      </c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2:35" x14ac:dyDescent="0.2">
      <c r="B778">
        <v>1</v>
      </c>
      <c r="C778" t="s">
        <v>52</v>
      </c>
      <c r="D778" t="s">
        <v>276</v>
      </c>
      <c r="E778" t="s">
        <v>187</v>
      </c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2:35" x14ac:dyDescent="0.2">
      <c r="B779">
        <v>1</v>
      </c>
      <c r="C779" t="s">
        <v>54</v>
      </c>
      <c r="D779" t="s">
        <v>277</v>
      </c>
      <c r="E779" t="s">
        <v>191</v>
      </c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2:35" x14ac:dyDescent="0.2">
      <c r="B780">
        <v>249</v>
      </c>
      <c r="C780" t="s">
        <v>52</v>
      </c>
      <c r="D780" t="s">
        <v>277</v>
      </c>
      <c r="E780" t="s">
        <v>183</v>
      </c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2:35" x14ac:dyDescent="0.2">
      <c r="B781">
        <v>273</v>
      </c>
      <c r="C781" t="s">
        <v>52</v>
      </c>
      <c r="D781" t="s">
        <v>277</v>
      </c>
      <c r="E781" t="s">
        <v>186</v>
      </c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2:35" x14ac:dyDescent="0.2">
      <c r="B782">
        <v>2</v>
      </c>
      <c r="C782" t="s">
        <v>52</v>
      </c>
      <c r="D782" t="s">
        <v>277</v>
      </c>
      <c r="E782" t="s">
        <v>187</v>
      </c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2:35" x14ac:dyDescent="0.2">
      <c r="B783">
        <v>276</v>
      </c>
      <c r="C783" t="s">
        <v>52</v>
      </c>
      <c r="D783" t="s">
        <v>278</v>
      </c>
      <c r="E783" t="s">
        <v>183</v>
      </c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2:35" x14ac:dyDescent="0.2">
      <c r="B784">
        <v>5127</v>
      </c>
      <c r="C784" t="s">
        <v>52</v>
      </c>
      <c r="D784" t="s">
        <v>278</v>
      </c>
      <c r="E784" t="s">
        <v>186</v>
      </c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2:35" x14ac:dyDescent="0.2">
      <c r="B785">
        <v>12</v>
      </c>
      <c r="C785" t="s">
        <v>52</v>
      </c>
      <c r="D785" t="s">
        <v>278</v>
      </c>
      <c r="E785" t="s">
        <v>187</v>
      </c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2:35" x14ac:dyDescent="0.2">
      <c r="B786">
        <v>14</v>
      </c>
      <c r="C786" t="s">
        <v>52</v>
      </c>
      <c r="D786" t="s">
        <v>279</v>
      </c>
      <c r="E786" t="s">
        <v>183</v>
      </c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2:35" x14ac:dyDescent="0.2">
      <c r="B787">
        <v>80</v>
      </c>
      <c r="C787" t="s">
        <v>52</v>
      </c>
      <c r="D787" t="s">
        <v>279</v>
      </c>
      <c r="E787" t="s">
        <v>181</v>
      </c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2:35" x14ac:dyDescent="0.2">
      <c r="B788">
        <v>13</v>
      </c>
      <c r="C788" t="s">
        <v>52</v>
      </c>
      <c r="D788" t="s">
        <v>279</v>
      </c>
      <c r="E788" t="s">
        <v>186</v>
      </c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2:35" x14ac:dyDescent="0.2">
      <c r="B789">
        <v>6</v>
      </c>
      <c r="C789" t="s">
        <v>54</v>
      </c>
      <c r="D789" t="s">
        <v>280</v>
      </c>
      <c r="E789" t="s">
        <v>191</v>
      </c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2:35" x14ac:dyDescent="0.2">
      <c r="B790">
        <v>42</v>
      </c>
      <c r="C790" t="s">
        <v>56</v>
      </c>
      <c r="D790" t="s">
        <v>281</v>
      </c>
      <c r="E790" t="s">
        <v>192</v>
      </c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2:35" x14ac:dyDescent="0.2">
      <c r="B791">
        <v>4355</v>
      </c>
      <c r="C791" t="s">
        <v>52</v>
      </c>
      <c r="D791" t="s">
        <v>282</v>
      </c>
      <c r="E791" t="s">
        <v>183</v>
      </c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2:35" x14ac:dyDescent="0.2">
      <c r="B792">
        <v>74</v>
      </c>
      <c r="C792" t="s">
        <v>52</v>
      </c>
      <c r="D792" t="s">
        <v>282</v>
      </c>
      <c r="E792" t="s">
        <v>181</v>
      </c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2:35" x14ac:dyDescent="0.2">
      <c r="B793">
        <v>21</v>
      </c>
      <c r="C793" t="s">
        <v>52</v>
      </c>
      <c r="D793" t="s">
        <v>282</v>
      </c>
      <c r="E793" t="s">
        <v>186</v>
      </c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2:35" x14ac:dyDescent="0.2">
      <c r="B794">
        <v>4</v>
      </c>
      <c r="C794" t="s">
        <v>52</v>
      </c>
      <c r="D794" t="s">
        <v>282</v>
      </c>
      <c r="E794" t="s">
        <v>187</v>
      </c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2:35" x14ac:dyDescent="0.2">
      <c r="B795">
        <v>1387</v>
      </c>
      <c r="C795" t="s">
        <v>52</v>
      </c>
      <c r="D795" t="s">
        <v>283</v>
      </c>
      <c r="E795" t="s">
        <v>183</v>
      </c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2:35" x14ac:dyDescent="0.2">
      <c r="B796">
        <v>5</v>
      </c>
      <c r="C796" t="s">
        <v>52</v>
      </c>
      <c r="D796" t="s">
        <v>283</v>
      </c>
      <c r="E796" t="s">
        <v>181</v>
      </c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2:35" x14ac:dyDescent="0.2">
      <c r="B797">
        <v>46</v>
      </c>
      <c r="C797" t="s">
        <v>52</v>
      </c>
      <c r="D797" t="s">
        <v>283</v>
      </c>
      <c r="E797" t="s">
        <v>186</v>
      </c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2:35" x14ac:dyDescent="0.2">
      <c r="B798">
        <v>103</v>
      </c>
      <c r="C798" t="s">
        <v>52</v>
      </c>
      <c r="D798" t="s">
        <v>284</v>
      </c>
      <c r="E798" t="s">
        <v>183</v>
      </c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2:35" x14ac:dyDescent="0.2">
      <c r="B799">
        <v>108</v>
      </c>
      <c r="C799" t="s">
        <v>52</v>
      </c>
      <c r="D799" t="s">
        <v>284</v>
      </c>
      <c r="E799" t="s">
        <v>181</v>
      </c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2:35" x14ac:dyDescent="0.2">
      <c r="B800">
        <v>1</v>
      </c>
      <c r="C800" t="s">
        <v>52</v>
      </c>
      <c r="D800" t="s">
        <v>284</v>
      </c>
      <c r="E800" t="s">
        <v>186</v>
      </c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1:35" x14ac:dyDescent="0.2">
      <c r="B801">
        <v>24</v>
      </c>
      <c r="C801" t="s">
        <v>52</v>
      </c>
      <c r="D801" t="s">
        <v>285</v>
      </c>
      <c r="E801" t="s">
        <v>183</v>
      </c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1:35" x14ac:dyDescent="0.2">
      <c r="B802">
        <v>7</v>
      </c>
      <c r="C802" t="s">
        <v>52</v>
      </c>
      <c r="D802" t="s">
        <v>285</v>
      </c>
      <c r="E802" t="s">
        <v>181</v>
      </c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1:35" x14ac:dyDescent="0.2">
      <c r="B803">
        <v>2484</v>
      </c>
      <c r="C803" t="s">
        <v>52</v>
      </c>
      <c r="D803" t="s">
        <v>285</v>
      </c>
      <c r="E803" t="s">
        <v>186</v>
      </c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1:35" x14ac:dyDescent="0.2"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1:35" x14ac:dyDescent="0.2">
      <c r="A805" t="s">
        <v>305</v>
      </c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1:35" x14ac:dyDescent="0.2">
      <c r="A806" t="s">
        <v>78</v>
      </c>
      <c r="B806" t="s">
        <v>304</v>
      </c>
      <c r="C806" t="s">
        <v>80</v>
      </c>
      <c r="D806" t="s">
        <v>287</v>
      </c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1:35" x14ac:dyDescent="0.2">
      <c r="B807">
        <v>36288</v>
      </c>
      <c r="C807" t="s">
        <v>306</v>
      </c>
      <c r="D807" t="s">
        <v>97</v>
      </c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1:35" x14ac:dyDescent="0.2">
      <c r="B808">
        <v>5483</v>
      </c>
      <c r="C808" t="s">
        <v>306</v>
      </c>
      <c r="D808" t="s">
        <v>289</v>
      </c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1:35" x14ac:dyDescent="0.2">
      <c r="B809">
        <v>4021</v>
      </c>
      <c r="C809" t="s">
        <v>306</v>
      </c>
      <c r="D809" t="s">
        <v>290</v>
      </c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1:35" x14ac:dyDescent="0.2">
      <c r="B810">
        <v>7479</v>
      </c>
      <c r="C810" t="s">
        <v>306</v>
      </c>
      <c r="D810" t="s">
        <v>291</v>
      </c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1:35" x14ac:dyDescent="0.2">
      <c r="B811">
        <v>5347</v>
      </c>
      <c r="C811" t="s">
        <v>306</v>
      </c>
      <c r="D811" t="s">
        <v>292</v>
      </c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1:35" x14ac:dyDescent="0.2">
      <c r="B812">
        <v>2</v>
      </c>
      <c r="C812" t="s">
        <v>306</v>
      </c>
      <c r="D812" t="s">
        <v>293</v>
      </c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1:35" x14ac:dyDescent="0.2">
      <c r="B813">
        <v>4774</v>
      </c>
      <c r="C813" t="s">
        <v>306</v>
      </c>
      <c r="D813" t="s">
        <v>294</v>
      </c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1:35" x14ac:dyDescent="0.2">
      <c r="B814">
        <v>5936</v>
      </c>
      <c r="C814" t="s">
        <v>306</v>
      </c>
      <c r="D814" t="s">
        <v>295</v>
      </c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1:35" x14ac:dyDescent="0.2">
      <c r="B815">
        <v>6472</v>
      </c>
      <c r="C815" t="s">
        <v>306</v>
      </c>
      <c r="D815" t="s">
        <v>296</v>
      </c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1:35" x14ac:dyDescent="0.2">
      <c r="B816">
        <v>7069</v>
      </c>
      <c r="C816" t="s">
        <v>306</v>
      </c>
      <c r="D816" t="s">
        <v>297</v>
      </c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1:35" x14ac:dyDescent="0.2">
      <c r="B817">
        <v>4343</v>
      </c>
      <c r="C817" t="s">
        <v>306</v>
      </c>
      <c r="D817" t="s">
        <v>298</v>
      </c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1:35" x14ac:dyDescent="0.2">
      <c r="B818">
        <v>7160</v>
      </c>
      <c r="C818" t="s">
        <v>306</v>
      </c>
      <c r="D818" t="s">
        <v>299</v>
      </c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1:35" x14ac:dyDescent="0.2">
      <c r="B819">
        <v>69000</v>
      </c>
      <c r="C819" t="s">
        <v>306</v>
      </c>
      <c r="D819" t="s">
        <v>129</v>
      </c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1:35" x14ac:dyDescent="0.2">
      <c r="B820">
        <v>5709</v>
      </c>
      <c r="C820" t="s">
        <v>306</v>
      </c>
      <c r="D820" t="s">
        <v>300</v>
      </c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1:35" x14ac:dyDescent="0.2">
      <c r="B821">
        <v>7154</v>
      </c>
      <c r="C821" t="s">
        <v>306</v>
      </c>
      <c r="D821" t="s">
        <v>301</v>
      </c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1:35" x14ac:dyDescent="0.2">
      <c r="B822">
        <v>76822</v>
      </c>
      <c r="C822" t="s">
        <v>306</v>
      </c>
      <c r="D822" t="s">
        <v>302</v>
      </c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1:35" x14ac:dyDescent="0.2"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1:35" x14ac:dyDescent="0.2">
      <c r="A824" t="s">
        <v>307</v>
      </c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1:35" x14ac:dyDescent="0.2">
      <c r="A825" t="s">
        <v>78</v>
      </c>
      <c r="B825" t="s">
        <v>304</v>
      </c>
      <c r="C825" t="s">
        <v>80</v>
      </c>
      <c r="D825" t="s">
        <v>178</v>
      </c>
      <c r="E825" t="s">
        <v>179</v>
      </c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1:35" x14ac:dyDescent="0.2">
      <c r="B826">
        <v>26</v>
      </c>
      <c r="C826" t="s">
        <v>32</v>
      </c>
      <c r="D826" t="s">
        <v>182</v>
      </c>
      <c r="E826" t="s">
        <v>183</v>
      </c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1:35" x14ac:dyDescent="0.2">
      <c r="B827">
        <v>2</v>
      </c>
      <c r="C827" t="s">
        <v>32</v>
      </c>
      <c r="D827" t="s">
        <v>184</v>
      </c>
      <c r="E827" t="s">
        <v>183</v>
      </c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1:35" x14ac:dyDescent="0.2">
      <c r="B828">
        <v>82</v>
      </c>
      <c r="C828" t="s">
        <v>32</v>
      </c>
      <c r="D828" t="s">
        <v>185</v>
      </c>
      <c r="E828" t="s">
        <v>183</v>
      </c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1:35" x14ac:dyDescent="0.2">
      <c r="B829">
        <v>85</v>
      </c>
      <c r="C829" t="s">
        <v>32</v>
      </c>
      <c r="D829" t="s">
        <v>185</v>
      </c>
      <c r="E829" t="s">
        <v>186</v>
      </c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1:35" x14ac:dyDescent="0.2">
      <c r="B830">
        <v>7</v>
      </c>
      <c r="C830" t="s">
        <v>32</v>
      </c>
      <c r="D830" t="s">
        <v>188</v>
      </c>
      <c r="E830" t="s">
        <v>183</v>
      </c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1:35" x14ac:dyDescent="0.2">
      <c r="B831">
        <v>1</v>
      </c>
      <c r="C831" t="s">
        <v>34</v>
      </c>
      <c r="D831" t="s">
        <v>188</v>
      </c>
      <c r="E831" t="s">
        <v>192</v>
      </c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1:35" x14ac:dyDescent="0.2">
      <c r="B832">
        <v>7</v>
      </c>
      <c r="C832" t="s">
        <v>32</v>
      </c>
      <c r="D832" t="s">
        <v>188</v>
      </c>
      <c r="E832" t="s">
        <v>187</v>
      </c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2:35" x14ac:dyDescent="0.2">
      <c r="B833">
        <v>32</v>
      </c>
      <c r="C833" t="s">
        <v>32</v>
      </c>
      <c r="D833" t="s">
        <v>195</v>
      </c>
      <c r="E833" t="s">
        <v>181</v>
      </c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2:35" x14ac:dyDescent="0.2">
      <c r="B834">
        <v>84</v>
      </c>
      <c r="C834" t="s">
        <v>32</v>
      </c>
      <c r="D834" t="s">
        <v>197</v>
      </c>
      <c r="E834" t="s">
        <v>181</v>
      </c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2:35" x14ac:dyDescent="0.2">
      <c r="B835">
        <v>813</v>
      </c>
      <c r="C835" t="s">
        <v>34</v>
      </c>
      <c r="D835" t="s">
        <v>200</v>
      </c>
      <c r="E835" t="s">
        <v>191</v>
      </c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2:35" x14ac:dyDescent="0.2">
      <c r="B836">
        <v>2</v>
      </c>
      <c r="C836" t="s">
        <v>32</v>
      </c>
      <c r="D836" t="s">
        <v>201</v>
      </c>
      <c r="E836" t="s">
        <v>183</v>
      </c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2:35" x14ac:dyDescent="0.2">
      <c r="B837">
        <v>37</v>
      </c>
      <c r="C837" t="s">
        <v>32</v>
      </c>
      <c r="D837" t="s">
        <v>201</v>
      </c>
      <c r="E837" t="s">
        <v>181</v>
      </c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2:35" x14ac:dyDescent="0.2">
      <c r="B838">
        <v>22</v>
      </c>
      <c r="C838" t="s">
        <v>32</v>
      </c>
      <c r="D838" t="s">
        <v>203</v>
      </c>
      <c r="E838" t="s">
        <v>183</v>
      </c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2:35" x14ac:dyDescent="0.2">
      <c r="B839">
        <v>3</v>
      </c>
      <c r="C839" t="s">
        <v>32</v>
      </c>
      <c r="D839" t="s">
        <v>203</v>
      </c>
      <c r="E839" t="s">
        <v>187</v>
      </c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2:35" x14ac:dyDescent="0.2">
      <c r="B840">
        <v>12</v>
      </c>
      <c r="C840" t="s">
        <v>32</v>
      </c>
      <c r="D840" t="s">
        <v>207</v>
      </c>
      <c r="E840" t="s">
        <v>183</v>
      </c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2:35" x14ac:dyDescent="0.2">
      <c r="B841">
        <v>1</v>
      </c>
      <c r="C841" t="s">
        <v>32</v>
      </c>
      <c r="D841" t="s">
        <v>207</v>
      </c>
      <c r="E841" t="s">
        <v>187</v>
      </c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2:35" x14ac:dyDescent="0.2">
      <c r="B842">
        <v>14</v>
      </c>
      <c r="C842" t="s">
        <v>34</v>
      </c>
      <c r="D842" t="s">
        <v>210</v>
      </c>
      <c r="E842" t="s">
        <v>181</v>
      </c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2:35" x14ac:dyDescent="0.2">
      <c r="B843">
        <v>2</v>
      </c>
      <c r="C843" t="s">
        <v>32</v>
      </c>
      <c r="D843" t="s">
        <v>212</v>
      </c>
      <c r="E843" t="s">
        <v>213</v>
      </c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2:35" x14ac:dyDescent="0.2">
      <c r="B844">
        <v>1570</v>
      </c>
      <c r="C844" t="s">
        <v>34</v>
      </c>
      <c r="D844" t="s">
        <v>214</v>
      </c>
      <c r="E844" t="s">
        <v>192</v>
      </c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2:35" x14ac:dyDescent="0.2">
      <c r="B845">
        <v>2</v>
      </c>
      <c r="C845" t="s">
        <v>32</v>
      </c>
      <c r="D845" t="s">
        <v>218</v>
      </c>
      <c r="E845" t="s">
        <v>183</v>
      </c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2:35" x14ac:dyDescent="0.2">
      <c r="B846">
        <v>627</v>
      </c>
      <c r="C846" t="s">
        <v>32</v>
      </c>
      <c r="D846" t="s">
        <v>218</v>
      </c>
      <c r="E846" t="s">
        <v>181</v>
      </c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2:35" x14ac:dyDescent="0.2">
      <c r="B847">
        <v>1</v>
      </c>
      <c r="C847" t="s">
        <v>32</v>
      </c>
      <c r="D847" t="s">
        <v>218</v>
      </c>
      <c r="E847" t="s">
        <v>187</v>
      </c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2:35" x14ac:dyDescent="0.2">
      <c r="B848">
        <v>23</v>
      </c>
      <c r="C848" t="s">
        <v>32</v>
      </c>
      <c r="D848" t="s">
        <v>219</v>
      </c>
      <c r="E848" t="s">
        <v>181</v>
      </c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2:35" x14ac:dyDescent="0.2">
      <c r="B849">
        <v>120</v>
      </c>
      <c r="C849" t="s">
        <v>32</v>
      </c>
      <c r="D849" t="s">
        <v>220</v>
      </c>
      <c r="E849" t="s">
        <v>183</v>
      </c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2:35" x14ac:dyDescent="0.2">
      <c r="B850">
        <v>91</v>
      </c>
      <c r="C850" t="s">
        <v>32</v>
      </c>
      <c r="D850" t="s">
        <v>220</v>
      </c>
      <c r="E850" t="s">
        <v>186</v>
      </c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2:35" x14ac:dyDescent="0.2">
      <c r="B851">
        <v>5</v>
      </c>
      <c r="C851" t="s">
        <v>32</v>
      </c>
      <c r="D851" t="s">
        <v>220</v>
      </c>
      <c r="E851" t="s">
        <v>187</v>
      </c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2:35" x14ac:dyDescent="0.2">
      <c r="B852">
        <v>40</v>
      </c>
      <c r="C852" t="s">
        <v>32</v>
      </c>
      <c r="D852" t="s">
        <v>221</v>
      </c>
      <c r="E852" t="s">
        <v>183</v>
      </c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2:35" x14ac:dyDescent="0.2">
      <c r="B853">
        <v>22</v>
      </c>
      <c r="C853" t="s">
        <v>32</v>
      </c>
      <c r="D853" t="s">
        <v>221</v>
      </c>
      <c r="E853" t="s">
        <v>186</v>
      </c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2:35" x14ac:dyDescent="0.2">
      <c r="B854">
        <v>990</v>
      </c>
      <c r="C854" t="s">
        <v>32</v>
      </c>
      <c r="D854" t="s">
        <v>224</v>
      </c>
      <c r="E854" t="s">
        <v>183</v>
      </c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2:35" x14ac:dyDescent="0.2">
      <c r="B855">
        <v>253</v>
      </c>
      <c r="C855" t="s">
        <v>32</v>
      </c>
      <c r="D855" t="s">
        <v>224</v>
      </c>
      <c r="E855" t="s">
        <v>186</v>
      </c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2:35" x14ac:dyDescent="0.2">
      <c r="B856">
        <v>8</v>
      </c>
      <c r="C856" t="s">
        <v>32</v>
      </c>
      <c r="D856" t="s">
        <v>224</v>
      </c>
      <c r="E856" t="s">
        <v>187</v>
      </c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2:35" x14ac:dyDescent="0.2">
      <c r="B857">
        <v>73</v>
      </c>
      <c r="C857" t="s">
        <v>32</v>
      </c>
      <c r="D857" t="s">
        <v>228</v>
      </c>
      <c r="E857" t="s">
        <v>183</v>
      </c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2:35" x14ac:dyDescent="0.2">
      <c r="B858">
        <v>71</v>
      </c>
      <c r="C858" t="s">
        <v>34</v>
      </c>
      <c r="D858" t="s">
        <v>228</v>
      </c>
      <c r="E858" t="s">
        <v>192</v>
      </c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2:35" x14ac:dyDescent="0.2">
      <c r="B859">
        <v>13</v>
      </c>
      <c r="C859" t="s">
        <v>34</v>
      </c>
      <c r="D859" t="s">
        <v>228</v>
      </c>
      <c r="E859" t="s">
        <v>216</v>
      </c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2:35" x14ac:dyDescent="0.2">
      <c r="B860">
        <v>150</v>
      </c>
      <c r="C860" t="s">
        <v>32</v>
      </c>
      <c r="D860" t="s">
        <v>229</v>
      </c>
      <c r="E860" t="s">
        <v>183</v>
      </c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2:35" x14ac:dyDescent="0.2">
      <c r="B861">
        <v>53</v>
      </c>
      <c r="C861" t="s">
        <v>32</v>
      </c>
      <c r="D861" t="s">
        <v>229</v>
      </c>
      <c r="E861" t="s">
        <v>186</v>
      </c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2:35" x14ac:dyDescent="0.2">
      <c r="B862">
        <v>1</v>
      </c>
      <c r="C862" t="s">
        <v>32</v>
      </c>
      <c r="D862" t="s">
        <v>229</v>
      </c>
      <c r="E862" t="s">
        <v>187</v>
      </c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2:35" x14ac:dyDescent="0.2">
      <c r="B863">
        <v>1</v>
      </c>
      <c r="C863" t="s">
        <v>32</v>
      </c>
      <c r="D863" t="s">
        <v>230</v>
      </c>
      <c r="E863" t="s">
        <v>183</v>
      </c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2:35" x14ac:dyDescent="0.2">
      <c r="B864">
        <v>4</v>
      </c>
      <c r="C864" t="s">
        <v>32</v>
      </c>
      <c r="D864" t="s">
        <v>230</v>
      </c>
      <c r="E864" t="s">
        <v>186</v>
      </c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2:35" x14ac:dyDescent="0.2">
      <c r="B865">
        <v>86</v>
      </c>
      <c r="C865" t="s">
        <v>32</v>
      </c>
      <c r="D865" t="s">
        <v>231</v>
      </c>
      <c r="E865" t="s">
        <v>183</v>
      </c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2:35" x14ac:dyDescent="0.2">
      <c r="B866">
        <v>11</v>
      </c>
      <c r="C866" t="s">
        <v>32</v>
      </c>
      <c r="D866" t="s">
        <v>231</v>
      </c>
      <c r="E866" t="s">
        <v>186</v>
      </c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2:35" x14ac:dyDescent="0.2">
      <c r="B867">
        <v>1</v>
      </c>
      <c r="C867" t="s">
        <v>32</v>
      </c>
      <c r="D867" t="s">
        <v>231</v>
      </c>
      <c r="E867" t="s">
        <v>187</v>
      </c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2:35" x14ac:dyDescent="0.2">
      <c r="B868">
        <v>5</v>
      </c>
      <c r="C868" t="s">
        <v>32</v>
      </c>
      <c r="D868" t="s">
        <v>233</v>
      </c>
      <c r="E868" t="s">
        <v>183</v>
      </c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2:35" x14ac:dyDescent="0.2">
      <c r="B869">
        <v>390</v>
      </c>
      <c r="C869" t="s">
        <v>32</v>
      </c>
      <c r="D869" t="s">
        <v>233</v>
      </c>
      <c r="E869" t="s">
        <v>181</v>
      </c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2:35" x14ac:dyDescent="0.2">
      <c r="B870">
        <v>2</v>
      </c>
      <c r="C870" t="s">
        <v>32</v>
      </c>
      <c r="D870" t="s">
        <v>233</v>
      </c>
      <c r="E870" t="s">
        <v>186</v>
      </c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2:35" x14ac:dyDescent="0.2">
      <c r="B871">
        <v>1</v>
      </c>
      <c r="C871" t="s">
        <v>32</v>
      </c>
      <c r="D871" t="s">
        <v>233</v>
      </c>
      <c r="E871" t="s">
        <v>187</v>
      </c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2:35" x14ac:dyDescent="0.2">
      <c r="B872">
        <v>111</v>
      </c>
      <c r="C872" t="s">
        <v>32</v>
      </c>
      <c r="D872" t="s">
        <v>234</v>
      </c>
      <c r="E872" t="s">
        <v>181</v>
      </c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2:35" x14ac:dyDescent="0.2">
      <c r="B873">
        <v>163</v>
      </c>
      <c r="C873" t="s">
        <v>32</v>
      </c>
      <c r="D873" t="s">
        <v>235</v>
      </c>
      <c r="E873" t="s">
        <v>181</v>
      </c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2:35" x14ac:dyDescent="0.2">
      <c r="B874">
        <v>710</v>
      </c>
      <c r="C874" t="s">
        <v>32</v>
      </c>
      <c r="D874" t="s">
        <v>236</v>
      </c>
      <c r="E874" t="s">
        <v>181</v>
      </c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2:35" x14ac:dyDescent="0.2">
      <c r="B875">
        <v>291</v>
      </c>
      <c r="C875" t="s">
        <v>32</v>
      </c>
      <c r="D875" t="s">
        <v>237</v>
      </c>
      <c r="E875" t="s">
        <v>181</v>
      </c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2:35" x14ac:dyDescent="0.2">
      <c r="B876">
        <v>4</v>
      </c>
      <c r="C876" t="s">
        <v>32</v>
      </c>
      <c r="D876" t="s">
        <v>237</v>
      </c>
      <c r="E876" t="s">
        <v>186</v>
      </c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2:35" x14ac:dyDescent="0.2">
      <c r="B877">
        <v>302</v>
      </c>
      <c r="C877" t="s">
        <v>32</v>
      </c>
      <c r="D877" t="s">
        <v>241</v>
      </c>
      <c r="E877" t="s">
        <v>183</v>
      </c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2:35" x14ac:dyDescent="0.2">
      <c r="B878">
        <v>1</v>
      </c>
      <c r="C878" t="s">
        <v>32</v>
      </c>
      <c r="D878" t="s">
        <v>241</v>
      </c>
      <c r="E878" t="s">
        <v>187</v>
      </c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2:35" x14ac:dyDescent="0.2">
      <c r="B879">
        <v>2694</v>
      </c>
      <c r="C879" t="s">
        <v>32</v>
      </c>
      <c r="D879" t="s">
        <v>244</v>
      </c>
      <c r="E879" t="s">
        <v>213</v>
      </c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2:35" x14ac:dyDescent="0.2">
      <c r="B880">
        <v>4</v>
      </c>
      <c r="C880" t="s">
        <v>32</v>
      </c>
      <c r="D880" t="s">
        <v>244</v>
      </c>
      <c r="E880" t="s">
        <v>187</v>
      </c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2:35" x14ac:dyDescent="0.2">
      <c r="B881">
        <v>90</v>
      </c>
      <c r="C881" t="s">
        <v>34</v>
      </c>
      <c r="D881" t="s">
        <v>246</v>
      </c>
      <c r="E881" t="s">
        <v>209</v>
      </c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2:35" x14ac:dyDescent="0.2">
      <c r="B882">
        <v>541</v>
      </c>
      <c r="C882" t="s">
        <v>32</v>
      </c>
      <c r="D882" t="s">
        <v>247</v>
      </c>
      <c r="E882" t="s">
        <v>183</v>
      </c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2:35" x14ac:dyDescent="0.2">
      <c r="B883">
        <v>413</v>
      </c>
      <c r="C883" t="s">
        <v>32</v>
      </c>
      <c r="D883" t="s">
        <v>247</v>
      </c>
      <c r="E883" t="s">
        <v>186</v>
      </c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2:35" x14ac:dyDescent="0.2">
      <c r="B884">
        <v>2</v>
      </c>
      <c r="C884" t="s">
        <v>32</v>
      </c>
      <c r="D884" t="s">
        <v>247</v>
      </c>
      <c r="E884" t="s">
        <v>187</v>
      </c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2:35" x14ac:dyDescent="0.2">
      <c r="B885">
        <v>3183</v>
      </c>
      <c r="C885" t="s">
        <v>32</v>
      </c>
      <c r="D885" t="s">
        <v>249</v>
      </c>
      <c r="E885" t="s">
        <v>183</v>
      </c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2:35" x14ac:dyDescent="0.2">
      <c r="B886">
        <v>16</v>
      </c>
      <c r="C886" t="s">
        <v>32</v>
      </c>
      <c r="D886" t="s">
        <v>249</v>
      </c>
      <c r="E886" t="s">
        <v>186</v>
      </c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2:35" x14ac:dyDescent="0.2">
      <c r="B887">
        <v>9</v>
      </c>
      <c r="C887" t="s">
        <v>32</v>
      </c>
      <c r="D887" t="s">
        <v>249</v>
      </c>
      <c r="E887" t="s">
        <v>187</v>
      </c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2:35" x14ac:dyDescent="0.2">
      <c r="B888">
        <v>1</v>
      </c>
      <c r="C888" t="s">
        <v>32</v>
      </c>
      <c r="D888" t="s">
        <v>250</v>
      </c>
      <c r="E888" t="s">
        <v>183</v>
      </c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2:35" x14ac:dyDescent="0.2">
      <c r="B889">
        <v>1</v>
      </c>
      <c r="C889" t="s">
        <v>32</v>
      </c>
      <c r="D889" t="s">
        <v>250</v>
      </c>
      <c r="E889" t="s">
        <v>213</v>
      </c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2:35" x14ac:dyDescent="0.2">
      <c r="B890">
        <v>9</v>
      </c>
      <c r="C890" t="s">
        <v>32</v>
      </c>
      <c r="D890" t="s">
        <v>250</v>
      </c>
      <c r="E890" t="s">
        <v>186</v>
      </c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2:35" x14ac:dyDescent="0.2">
      <c r="B891">
        <v>5</v>
      </c>
      <c r="C891" t="s">
        <v>32</v>
      </c>
      <c r="D891" t="s">
        <v>251</v>
      </c>
      <c r="E891" t="s">
        <v>183</v>
      </c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2:35" x14ac:dyDescent="0.2">
      <c r="B892">
        <v>47</v>
      </c>
      <c r="C892" t="s">
        <v>32</v>
      </c>
      <c r="D892" t="s">
        <v>253</v>
      </c>
      <c r="E892" t="s">
        <v>183</v>
      </c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2:35" x14ac:dyDescent="0.2">
      <c r="B893">
        <v>90</v>
      </c>
      <c r="C893" t="s">
        <v>32</v>
      </c>
      <c r="D893" t="s">
        <v>253</v>
      </c>
      <c r="E893" t="s">
        <v>186</v>
      </c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2:35" x14ac:dyDescent="0.2">
      <c r="B894">
        <v>2</v>
      </c>
      <c r="C894" t="s">
        <v>32</v>
      </c>
      <c r="D894" t="s">
        <v>253</v>
      </c>
      <c r="E894" t="s">
        <v>187</v>
      </c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2:35" x14ac:dyDescent="0.2">
      <c r="B895">
        <v>10</v>
      </c>
      <c r="C895" t="s">
        <v>32</v>
      </c>
      <c r="D895" t="s">
        <v>254</v>
      </c>
      <c r="E895" t="s">
        <v>181</v>
      </c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2:35" x14ac:dyDescent="0.2">
      <c r="B896">
        <v>1</v>
      </c>
      <c r="C896" t="s">
        <v>32</v>
      </c>
      <c r="D896" t="s">
        <v>256</v>
      </c>
      <c r="E896" t="s">
        <v>183</v>
      </c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2:35" x14ac:dyDescent="0.2">
      <c r="B897">
        <v>5</v>
      </c>
      <c r="C897" t="s">
        <v>32</v>
      </c>
      <c r="D897" t="s">
        <v>256</v>
      </c>
      <c r="E897" t="s">
        <v>181</v>
      </c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2:35" x14ac:dyDescent="0.2">
      <c r="B898">
        <v>3</v>
      </c>
      <c r="C898" t="s">
        <v>32</v>
      </c>
      <c r="D898" t="s">
        <v>257</v>
      </c>
      <c r="E898" t="s">
        <v>181</v>
      </c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2:35" x14ac:dyDescent="0.2">
      <c r="B899">
        <v>2</v>
      </c>
      <c r="C899" t="s">
        <v>32</v>
      </c>
      <c r="D899" t="s">
        <v>258</v>
      </c>
      <c r="E899" t="s">
        <v>181</v>
      </c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2:35" x14ac:dyDescent="0.2">
      <c r="B900">
        <v>2</v>
      </c>
      <c r="C900" t="s">
        <v>32</v>
      </c>
      <c r="D900" t="s">
        <v>259</v>
      </c>
      <c r="E900" t="s">
        <v>181</v>
      </c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2:35" x14ac:dyDescent="0.2">
      <c r="B901">
        <v>46</v>
      </c>
      <c r="C901" t="s">
        <v>34</v>
      </c>
      <c r="D901" t="s">
        <v>260</v>
      </c>
      <c r="E901" t="s">
        <v>209</v>
      </c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2:35" x14ac:dyDescent="0.2">
      <c r="B902">
        <v>24</v>
      </c>
      <c r="C902" t="s">
        <v>32</v>
      </c>
      <c r="D902" t="s">
        <v>261</v>
      </c>
      <c r="E902" t="s">
        <v>181</v>
      </c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2:35" x14ac:dyDescent="0.2">
      <c r="B903">
        <v>7</v>
      </c>
      <c r="C903" t="s">
        <v>34</v>
      </c>
      <c r="D903" t="s">
        <v>262</v>
      </c>
      <c r="E903" t="s">
        <v>191</v>
      </c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2:35" x14ac:dyDescent="0.2">
      <c r="B904">
        <v>47</v>
      </c>
      <c r="C904" t="s">
        <v>32</v>
      </c>
      <c r="D904" t="s">
        <v>262</v>
      </c>
      <c r="E904" t="s">
        <v>183</v>
      </c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2:35" x14ac:dyDescent="0.2">
      <c r="B905">
        <v>1</v>
      </c>
      <c r="C905" t="s">
        <v>32</v>
      </c>
      <c r="D905" t="s">
        <v>262</v>
      </c>
      <c r="E905" t="s">
        <v>181</v>
      </c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2:35" x14ac:dyDescent="0.2">
      <c r="B906">
        <v>79</v>
      </c>
      <c r="C906" t="s">
        <v>32</v>
      </c>
      <c r="D906" t="s">
        <v>264</v>
      </c>
      <c r="E906" t="s">
        <v>183</v>
      </c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2:35" x14ac:dyDescent="0.2">
      <c r="B907">
        <v>525</v>
      </c>
      <c r="C907" t="s">
        <v>32</v>
      </c>
      <c r="D907" t="s">
        <v>264</v>
      </c>
      <c r="E907" t="s">
        <v>186</v>
      </c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2:35" x14ac:dyDescent="0.2">
      <c r="B908">
        <v>4</v>
      </c>
      <c r="C908" t="s">
        <v>32</v>
      </c>
      <c r="D908" t="s">
        <v>264</v>
      </c>
      <c r="E908" t="s">
        <v>187</v>
      </c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2:35" x14ac:dyDescent="0.2">
      <c r="B909">
        <v>69</v>
      </c>
      <c r="C909" t="s">
        <v>32</v>
      </c>
      <c r="D909" t="s">
        <v>265</v>
      </c>
      <c r="E909" t="s">
        <v>183</v>
      </c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2:35" x14ac:dyDescent="0.2">
      <c r="B910">
        <v>203</v>
      </c>
      <c r="C910" t="s">
        <v>32</v>
      </c>
      <c r="D910" t="s">
        <v>265</v>
      </c>
      <c r="E910" t="s">
        <v>186</v>
      </c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2:35" x14ac:dyDescent="0.2">
      <c r="B911">
        <v>4</v>
      </c>
      <c r="C911" t="s">
        <v>32</v>
      </c>
      <c r="D911" t="s">
        <v>265</v>
      </c>
      <c r="E911" t="s">
        <v>187</v>
      </c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2:35" x14ac:dyDescent="0.2">
      <c r="B912">
        <v>101</v>
      </c>
      <c r="C912" t="s">
        <v>32</v>
      </c>
      <c r="D912" t="s">
        <v>266</v>
      </c>
      <c r="E912" t="s">
        <v>183</v>
      </c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2:35" x14ac:dyDescent="0.2">
      <c r="B913">
        <v>108</v>
      </c>
      <c r="C913" t="s">
        <v>32</v>
      </c>
      <c r="D913" t="s">
        <v>266</v>
      </c>
      <c r="E913" t="s">
        <v>186</v>
      </c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2:35" x14ac:dyDescent="0.2">
      <c r="B914">
        <v>23</v>
      </c>
      <c r="C914" t="s">
        <v>32</v>
      </c>
      <c r="D914" t="s">
        <v>267</v>
      </c>
      <c r="E914" t="s">
        <v>183</v>
      </c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2:35" x14ac:dyDescent="0.2">
      <c r="B915">
        <v>3</v>
      </c>
      <c r="C915" t="s">
        <v>32</v>
      </c>
      <c r="D915" t="s">
        <v>267</v>
      </c>
      <c r="E915" t="s">
        <v>181</v>
      </c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2:35" x14ac:dyDescent="0.2">
      <c r="B916">
        <v>30</v>
      </c>
      <c r="C916" t="s">
        <v>32</v>
      </c>
      <c r="D916" t="s">
        <v>267</v>
      </c>
      <c r="E916" t="s">
        <v>186</v>
      </c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2:35" x14ac:dyDescent="0.2">
      <c r="B917">
        <v>2</v>
      </c>
      <c r="C917" t="s">
        <v>32</v>
      </c>
      <c r="D917" t="s">
        <v>268</v>
      </c>
      <c r="E917" t="s">
        <v>187</v>
      </c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2:35" x14ac:dyDescent="0.2">
      <c r="B918">
        <v>1</v>
      </c>
      <c r="C918" t="s">
        <v>32</v>
      </c>
      <c r="D918" t="s">
        <v>269</v>
      </c>
      <c r="E918" t="s">
        <v>183</v>
      </c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2:35" x14ac:dyDescent="0.2">
      <c r="B919">
        <v>1</v>
      </c>
      <c r="C919" t="s">
        <v>32</v>
      </c>
      <c r="D919" t="s">
        <v>269</v>
      </c>
      <c r="E919" t="s">
        <v>181</v>
      </c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2:35" x14ac:dyDescent="0.2">
      <c r="B920">
        <v>1</v>
      </c>
      <c r="C920" t="s">
        <v>32</v>
      </c>
      <c r="D920" t="s">
        <v>270</v>
      </c>
      <c r="E920" t="s">
        <v>183</v>
      </c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2:35" x14ac:dyDescent="0.2">
      <c r="B921">
        <v>3</v>
      </c>
      <c r="C921" t="s">
        <v>32</v>
      </c>
      <c r="D921" t="s">
        <v>270</v>
      </c>
      <c r="E921" t="s">
        <v>181</v>
      </c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2:35" x14ac:dyDescent="0.2">
      <c r="B922">
        <v>3</v>
      </c>
      <c r="C922" t="s">
        <v>32</v>
      </c>
      <c r="D922" t="s">
        <v>271</v>
      </c>
      <c r="E922" t="s">
        <v>183</v>
      </c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2:35" x14ac:dyDescent="0.2">
      <c r="B923">
        <v>532</v>
      </c>
      <c r="C923" t="s">
        <v>32</v>
      </c>
      <c r="D923" t="s">
        <v>272</v>
      </c>
      <c r="E923" t="s">
        <v>183</v>
      </c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2:35" x14ac:dyDescent="0.2">
      <c r="B924">
        <v>757</v>
      </c>
      <c r="C924" t="s">
        <v>32</v>
      </c>
      <c r="D924" t="s">
        <v>272</v>
      </c>
      <c r="E924" t="s">
        <v>186</v>
      </c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2:35" x14ac:dyDescent="0.2">
      <c r="B925">
        <v>13</v>
      </c>
      <c r="C925" t="s">
        <v>32</v>
      </c>
      <c r="D925" t="s">
        <v>272</v>
      </c>
      <c r="E925" t="s">
        <v>187</v>
      </c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2:35" x14ac:dyDescent="0.2">
      <c r="B926">
        <v>239</v>
      </c>
      <c r="C926" t="s">
        <v>32</v>
      </c>
      <c r="D926" t="s">
        <v>273</v>
      </c>
      <c r="E926" t="s">
        <v>183</v>
      </c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2:35" x14ac:dyDescent="0.2">
      <c r="B927">
        <v>2</v>
      </c>
      <c r="C927" t="s">
        <v>32</v>
      </c>
      <c r="D927" t="s">
        <v>273</v>
      </c>
      <c r="E927" t="s">
        <v>213</v>
      </c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2:35" x14ac:dyDescent="0.2">
      <c r="B928">
        <v>2</v>
      </c>
      <c r="C928" t="s">
        <v>32</v>
      </c>
      <c r="D928" t="s">
        <v>276</v>
      </c>
      <c r="E928" t="s">
        <v>186</v>
      </c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1:35" x14ac:dyDescent="0.2">
      <c r="B929">
        <v>1</v>
      </c>
      <c r="C929" t="s">
        <v>32</v>
      </c>
      <c r="D929" t="s">
        <v>277</v>
      </c>
      <c r="E929" t="s">
        <v>186</v>
      </c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1:35" x14ac:dyDescent="0.2">
      <c r="B930">
        <v>17</v>
      </c>
      <c r="C930" t="s">
        <v>32</v>
      </c>
      <c r="D930" t="s">
        <v>278</v>
      </c>
      <c r="E930" t="s">
        <v>183</v>
      </c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1:35" x14ac:dyDescent="0.2">
      <c r="B931">
        <v>235</v>
      </c>
      <c r="C931" t="s">
        <v>32</v>
      </c>
      <c r="D931" t="s">
        <v>278</v>
      </c>
      <c r="E931" t="s">
        <v>186</v>
      </c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1:35" x14ac:dyDescent="0.2">
      <c r="B932">
        <v>2</v>
      </c>
      <c r="C932" t="s">
        <v>32</v>
      </c>
      <c r="D932" t="s">
        <v>278</v>
      </c>
      <c r="E932" t="s">
        <v>187</v>
      </c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1:35" x14ac:dyDescent="0.2">
      <c r="B933">
        <v>1</v>
      </c>
      <c r="C933" t="s">
        <v>34</v>
      </c>
      <c r="D933" t="s">
        <v>280</v>
      </c>
      <c r="E933" t="s">
        <v>191</v>
      </c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1:35" x14ac:dyDescent="0.2">
      <c r="B934">
        <v>14</v>
      </c>
      <c r="C934" t="s">
        <v>34</v>
      </c>
      <c r="D934" t="s">
        <v>281</v>
      </c>
      <c r="E934" t="s">
        <v>192</v>
      </c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1:35" x14ac:dyDescent="0.2">
      <c r="B935">
        <v>366</v>
      </c>
      <c r="C935" t="s">
        <v>32</v>
      </c>
      <c r="D935" t="s">
        <v>282</v>
      </c>
      <c r="E935" t="s">
        <v>183</v>
      </c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1:35" x14ac:dyDescent="0.2">
      <c r="B936">
        <v>2</v>
      </c>
      <c r="C936" t="s">
        <v>32</v>
      </c>
      <c r="D936" t="s">
        <v>282</v>
      </c>
      <c r="E936" t="s">
        <v>187</v>
      </c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1:35" x14ac:dyDescent="0.2">
      <c r="B937">
        <v>175</v>
      </c>
      <c r="C937" t="s">
        <v>32</v>
      </c>
      <c r="D937" t="s">
        <v>283</v>
      </c>
      <c r="E937" t="s">
        <v>183</v>
      </c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1:35" x14ac:dyDescent="0.2">
      <c r="B938">
        <v>10</v>
      </c>
      <c r="C938" t="s">
        <v>32</v>
      </c>
      <c r="D938" t="s">
        <v>284</v>
      </c>
      <c r="E938" t="s">
        <v>183</v>
      </c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1:35" x14ac:dyDescent="0.2">
      <c r="B939">
        <v>1</v>
      </c>
      <c r="C939" t="s">
        <v>32</v>
      </c>
      <c r="D939" t="s">
        <v>284</v>
      </c>
      <c r="E939" t="s">
        <v>181</v>
      </c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1:35" x14ac:dyDescent="0.2">
      <c r="B940">
        <v>1</v>
      </c>
      <c r="C940" t="s">
        <v>32</v>
      </c>
      <c r="D940" t="s">
        <v>284</v>
      </c>
      <c r="E940" t="s">
        <v>186</v>
      </c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1:35" x14ac:dyDescent="0.2">
      <c r="B941">
        <v>16</v>
      </c>
      <c r="C941" t="s">
        <v>32</v>
      </c>
      <c r="D941" t="s">
        <v>285</v>
      </c>
      <c r="E941" t="s">
        <v>186</v>
      </c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1:35" x14ac:dyDescent="0.2"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1:35" x14ac:dyDescent="0.2">
      <c r="A943" t="s">
        <v>308</v>
      </c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1:35" x14ac:dyDescent="0.2">
      <c r="A944" t="s">
        <v>309</v>
      </c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1:35" x14ac:dyDescent="0.2">
      <c r="A945" t="s">
        <v>310</v>
      </c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1:35" x14ac:dyDescent="0.2">
      <c r="A946" t="s">
        <v>78</v>
      </c>
      <c r="B946" t="s">
        <v>95</v>
      </c>
      <c r="C946" t="s">
        <v>80</v>
      </c>
      <c r="D946" t="s">
        <v>81</v>
      </c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1:35" x14ac:dyDescent="0.2">
      <c r="B947">
        <v>200150</v>
      </c>
      <c r="C947" t="s">
        <v>36</v>
      </c>
      <c r="D947" t="s">
        <v>82</v>
      </c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1:35" x14ac:dyDescent="0.2">
      <c r="B948">
        <v>217</v>
      </c>
      <c r="C948" t="s">
        <v>42</v>
      </c>
      <c r="D948" t="s">
        <v>90</v>
      </c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1:35" x14ac:dyDescent="0.2">
      <c r="B949">
        <v>5098</v>
      </c>
      <c r="C949" t="s">
        <v>36</v>
      </c>
      <c r="D949" t="s">
        <v>147</v>
      </c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1:35" x14ac:dyDescent="0.2">
      <c r="B950">
        <v>2459</v>
      </c>
      <c r="C950" t="s">
        <v>36</v>
      </c>
      <c r="D950" t="s">
        <v>148</v>
      </c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1:35" x14ac:dyDescent="0.2">
      <c r="B951">
        <v>457</v>
      </c>
      <c r="C951" t="s">
        <v>36</v>
      </c>
      <c r="D951" t="s">
        <v>83</v>
      </c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1:35" x14ac:dyDescent="0.2">
      <c r="B952">
        <v>119</v>
      </c>
      <c r="C952" t="s">
        <v>36</v>
      </c>
      <c r="D952" t="s">
        <v>92</v>
      </c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1:35" x14ac:dyDescent="0.2">
      <c r="B953">
        <v>180</v>
      </c>
      <c r="C953" t="s">
        <v>36</v>
      </c>
      <c r="D953" t="s">
        <v>149</v>
      </c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1:35" x14ac:dyDescent="0.2">
      <c r="B954">
        <v>2253</v>
      </c>
      <c r="C954" t="s">
        <v>36</v>
      </c>
      <c r="D954" t="s">
        <v>84</v>
      </c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1:35" x14ac:dyDescent="0.2">
      <c r="B955">
        <v>2610</v>
      </c>
      <c r="D955" t="s">
        <v>311</v>
      </c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1:35" x14ac:dyDescent="0.2">
      <c r="B956">
        <v>22117</v>
      </c>
      <c r="C956" t="s">
        <v>36</v>
      </c>
      <c r="D956" t="s">
        <v>85</v>
      </c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1:35" x14ac:dyDescent="0.2">
      <c r="B957">
        <v>1757</v>
      </c>
      <c r="C957" t="s">
        <v>36</v>
      </c>
      <c r="D957" t="s">
        <v>150</v>
      </c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1:35" x14ac:dyDescent="0.2">
      <c r="B958">
        <v>127680</v>
      </c>
      <c r="C958" t="s">
        <v>36</v>
      </c>
      <c r="D958" t="s">
        <v>86</v>
      </c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1:35" x14ac:dyDescent="0.2">
      <c r="B959">
        <v>15</v>
      </c>
      <c r="C959" t="s">
        <v>38</v>
      </c>
      <c r="D959" t="s">
        <v>91</v>
      </c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1:35" x14ac:dyDescent="0.2">
      <c r="B960">
        <v>669</v>
      </c>
      <c r="C960" t="s">
        <v>36</v>
      </c>
      <c r="D960" t="s">
        <v>87</v>
      </c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1:35" x14ac:dyDescent="0.2">
      <c r="B961">
        <v>312</v>
      </c>
      <c r="C961" t="s">
        <v>36</v>
      </c>
      <c r="D961" t="s">
        <v>88</v>
      </c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1:35" x14ac:dyDescent="0.2">
      <c r="B962">
        <v>285</v>
      </c>
      <c r="C962" t="s">
        <v>36</v>
      </c>
      <c r="D962" t="s">
        <v>89</v>
      </c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1:35" x14ac:dyDescent="0.2">
      <c r="B963">
        <v>60</v>
      </c>
      <c r="C963" t="s">
        <v>36</v>
      </c>
      <c r="D963" t="s">
        <v>151</v>
      </c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1:35" x14ac:dyDescent="0.2"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1:35" x14ac:dyDescent="0.2">
      <c r="A965" t="s">
        <v>308</v>
      </c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1:35" x14ac:dyDescent="0.2">
      <c r="A966" t="s">
        <v>310</v>
      </c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1:35" x14ac:dyDescent="0.2">
      <c r="A967" t="s">
        <v>78</v>
      </c>
      <c r="B967" t="s">
        <v>95</v>
      </c>
      <c r="C967" t="s">
        <v>80</v>
      </c>
      <c r="D967" t="s">
        <v>287</v>
      </c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1:35" x14ac:dyDescent="0.2">
      <c r="B968">
        <v>95994</v>
      </c>
      <c r="C968" t="s">
        <v>312</v>
      </c>
      <c r="D968" t="s">
        <v>97</v>
      </c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1:35" x14ac:dyDescent="0.2">
      <c r="B969">
        <v>1685</v>
      </c>
      <c r="C969" t="s">
        <v>312</v>
      </c>
      <c r="D969" t="s">
        <v>289</v>
      </c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1:35" x14ac:dyDescent="0.2">
      <c r="B970">
        <v>741</v>
      </c>
      <c r="C970" t="s">
        <v>312</v>
      </c>
      <c r="D970" t="s">
        <v>290</v>
      </c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1:35" x14ac:dyDescent="0.2">
      <c r="B971">
        <v>6432</v>
      </c>
      <c r="C971" t="s">
        <v>312</v>
      </c>
      <c r="D971" t="s">
        <v>291</v>
      </c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1:35" x14ac:dyDescent="0.2">
      <c r="B972">
        <v>5866</v>
      </c>
      <c r="C972" t="s">
        <v>312</v>
      </c>
      <c r="D972" t="s">
        <v>292</v>
      </c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1:35" x14ac:dyDescent="0.2">
      <c r="B973">
        <v>2262</v>
      </c>
      <c r="C973" t="s">
        <v>312</v>
      </c>
      <c r="D973" t="s">
        <v>313</v>
      </c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1:35" x14ac:dyDescent="0.2">
      <c r="B974">
        <v>4374</v>
      </c>
      <c r="C974" t="s">
        <v>312</v>
      </c>
      <c r="D974" t="s">
        <v>294</v>
      </c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1:35" x14ac:dyDescent="0.2">
      <c r="B975">
        <v>5528</v>
      </c>
      <c r="C975" t="s">
        <v>312</v>
      </c>
      <c r="D975" t="s">
        <v>295</v>
      </c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1:35" x14ac:dyDescent="0.2">
      <c r="B976">
        <v>5625</v>
      </c>
      <c r="C976" t="s">
        <v>312</v>
      </c>
      <c r="D976" t="s">
        <v>296</v>
      </c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1:35" x14ac:dyDescent="0.2">
      <c r="B977">
        <v>1580</v>
      </c>
      <c r="C977" t="s">
        <v>312</v>
      </c>
      <c r="D977" t="s">
        <v>297</v>
      </c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1:35" x14ac:dyDescent="0.2">
      <c r="B978">
        <v>1892</v>
      </c>
      <c r="C978" t="s">
        <v>312</v>
      </c>
      <c r="D978" t="s">
        <v>298</v>
      </c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1:35" x14ac:dyDescent="0.2">
      <c r="B979">
        <v>2065</v>
      </c>
      <c r="C979" t="s">
        <v>312</v>
      </c>
      <c r="D979" t="s">
        <v>299</v>
      </c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1:35" x14ac:dyDescent="0.2">
      <c r="B980">
        <v>104487</v>
      </c>
      <c r="C980" t="s">
        <v>312</v>
      </c>
      <c r="D980" t="s">
        <v>129</v>
      </c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1:35" x14ac:dyDescent="0.2">
      <c r="B981">
        <v>3956</v>
      </c>
      <c r="C981" t="s">
        <v>312</v>
      </c>
      <c r="D981" t="s">
        <v>300</v>
      </c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1:35" x14ac:dyDescent="0.2">
      <c r="B982">
        <v>1491</v>
      </c>
      <c r="C982" t="s">
        <v>312</v>
      </c>
      <c r="D982" t="s">
        <v>301</v>
      </c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1:35" x14ac:dyDescent="0.2">
      <c r="B983">
        <v>122460</v>
      </c>
      <c r="C983" t="s">
        <v>312</v>
      </c>
      <c r="D983" t="s">
        <v>302</v>
      </c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1:35" x14ac:dyDescent="0.2"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1:35" x14ac:dyDescent="0.2">
      <c r="A985" t="s">
        <v>308</v>
      </c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1:35" x14ac:dyDescent="0.2">
      <c r="A986" t="s">
        <v>309</v>
      </c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1:35" x14ac:dyDescent="0.2">
      <c r="A987" t="s">
        <v>314</v>
      </c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1:35" x14ac:dyDescent="0.2">
      <c r="A988" t="s">
        <v>78</v>
      </c>
      <c r="B988" t="s">
        <v>95</v>
      </c>
      <c r="C988" t="s">
        <v>80</v>
      </c>
      <c r="D988" t="s">
        <v>96</v>
      </c>
      <c r="E988" t="s">
        <v>81</v>
      </c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1:35" x14ac:dyDescent="0.2">
      <c r="B989">
        <v>18</v>
      </c>
      <c r="C989" t="s">
        <v>42</v>
      </c>
      <c r="D989" t="s">
        <v>98</v>
      </c>
      <c r="E989" t="s">
        <v>90</v>
      </c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1:35" x14ac:dyDescent="0.2">
      <c r="B990">
        <v>3</v>
      </c>
      <c r="C990" t="s">
        <v>40</v>
      </c>
      <c r="D990" t="s">
        <v>99</v>
      </c>
      <c r="E990" t="s">
        <v>82</v>
      </c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1:35" x14ac:dyDescent="0.2">
      <c r="B991">
        <v>3</v>
      </c>
      <c r="C991" t="s">
        <v>42</v>
      </c>
      <c r="D991" t="s">
        <v>100</v>
      </c>
      <c r="E991" t="s">
        <v>90</v>
      </c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1:35" x14ac:dyDescent="0.2">
      <c r="B992">
        <v>2</v>
      </c>
      <c r="C992" t="s">
        <v>42</v>
      </c>
      <c r="D992" t="s">
        <v>159</v>
      </c>
      <c r="E992" t="s">
        <v>82</v>
      </c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2:35" x14ac:dyDescent="0.2">
      <c r="B993">
        <v>3</v>
      </c>
      <c r="C993" t="s">
        <v>42</v>
      </c>
      <c r="D993" t="s">
        <v>159</v>
      </c>
      <c r="E993" t="s">
        <v>86</v>
      </c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2:35" x14ac:dyDescent="0.2">
      <c r="B994">
        <v>8</v>
      </c>
      <c r="C994" t="s">
        <v>42</v>
      </c>
      <c r="D994" t="s">
        <v>101</v>
      </c>
      <c r="E994" t="s">
        <v>90</v>
      </c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2:35" x14ac:dyDescent="0.2">
      <c r="B995">
        <v>3</v>
      </c>
      <c r="C995" t="s">
        <v>42</v>
      </c>
      <c r="D995" t="s">
        <v>103</v>
      </c>
      <c r="E995" t="s">
        <v>90</v>
      </c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2:35" x14ac:dyDescent="0.2">
      <c r="B996">
        <v>8</v>
      </c>
      <c r="C996" t="s">
        <v>42</v>
      </c>
      <c r="D996" t="s">
        <v>104</v>
      </c>
      <c r="E996" t="s">
        <v>82</v>
      </c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2:35" x14ac:dyDescent="0.2">
      <c r="B997">
        <v>13</v>
      </c>
      <c r="C997" t="s">
        <v>40</v>
      </c>
      <c r="D997" t="s">
        <v>105</v>
      </c>
      <c r="E997" t="s">
        <v>82</v>
      </c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2:35" x14ac:dyDescent="0.2">
      <c r="B998">
        <v>79</v>
      </c>
      <c r="C998" t="s">
        <v>42</v>
      </c>
      <c r="D998" t="s">
        <v>107</v>
      </c>
      <c r="E998" t="s">
        <v>90</v>
      </c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2:35" x14ac:dyDescent="0.2">
      <c r="B999">
        <v>1</v>
      </c>
      <c r="C999" t="s">
        <v>42</v>
      </c>
      <c r="D999" t="s">
        <v>107</v>
      </c>
      <c r="E999" t="s">
        <v>86</v>
      </c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2:35" x14ac:dyDescent="0.2">
      <c r="B1000">
        <v>12</v>
      </c>
      <c r="C1000" t="s">
        <v>42</v>
      </c>
      <c r="D1000" t="s">
        <v>111</v>
      </c>
      <c r="E1000" t="s">
        <v>90</v>
      </c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2:35" x14ac:dyDescent="0.2">
      <c r="B1001">
        <v>2</v>
      </c>
      <c r="C1001" t="s">
        <v>42</v>
      </c>
      <c r="D1001" t="s">
        <v>112</v>
      </c>
      <c r="E1001" t="s">
        <v>82</v>
      </c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2:35" x14ac:dyDescent="0.2">
      <c r="B1002">
        <v>8</v>
      </c>
      <c r="C1002" t="s">
        <v>42</v>
      </c>
      <c r="D1002" t="s">
        <v>113</v>
      </c>
      <c r="E1002" t="s">
        <v>82</v>
      </c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2:35" x14ac:dyDescent="0.2">
      <c r="B1003">
        <v>35</v>
      </c>
      <c r="C1003" t="s">
        <v>42</v>
      </c>
      <c r="D1003" t="s">
        <v>165</v>
      </c>
      <c r="E1003" t="s">
        <v>82</v>
      </c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2:35" x14ac:dyDescent="0.2">
      <c r="B1004">
        <v>15</v>
      </c>
      <c r="C1004" t="s">
        <v>42</v>
      </c>
      <c r="D1004" t="s">
        <v>114</v>
      </c>
      <c r="E1004" t="s">
        <v>82</v>
      </c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2:35" x14ac:dyDescent="0.2">
      <c r="B1005">
        <v>2</v>
      </c>
      <c r="C1005" t="s">
        <v>42</v>
      </c>
      <c r="D1005" t="s">
        <v>114</v>
      </c>
      <c r="E1005" t="s">
        <v>90</v>
      </c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2:35" x14ac:dyDescent="0.2">
      <c r="B1006">
        <v>10</v>
      </c>
      <c r="C1006" t="s">
        <v>42</v>
      </c>
      <c r="D1006" t="s">
        <v>115</v>
      </c>
      <c r="E1006" t="s">
        <v>82</v>
      </c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2:35" x14ac:dyDescent="0.2">
      <c r="B1007">
        <v>27</v>
      </c>
      <c r="C1007" t="s">
        <v>42</v>
      </c>
      <c r="D1007" t="s">
        <v>116</v>
      </c>
      <c r="E1007" t="s">
        <v>82</v>
      </c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2:35" x14ac:dyDescent="0.2">
      <c r="B1008">
        <v>20</v>
      </c>
      <c r="C1008" t="s">
        <v>42</v>
      </c>
      <c r="D1008" t="s">
        <v>166</v>
      </c>
      <c r="E1008" t="s">
        <v>82</v>
      </c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2:35" x14ac:dyDescent="0.2">
      <c r="B1009">
        <v>38</v>
      </c>
      <c r="C1009" t="s">
        <v>42</v>
      </c>
      <c r="D1009" t="s">
        <v>117</v>
      </c>
      <c r="E1009" t="s">
        <v>82</v>
      </c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2:35" x14ac:dyDescent="0.2">
      <c r="B1010">
        <v>32</v>
      </c>
      <c r="C1010" t="s">
        <v>40</v>
      </c>
      <c r="D1010" t="s">
        <v>118</v>
      </c>
      <c r="E1010" t="s">
        <v>82</v>
      </c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2:35" x14ac:dyDescent="0.2">
      <c r="B1011">
        <v>2</v>
      </c>
      <c r="C1011" t="s">
        <v>42</v>
      </c>
      <c r="D1011" t="s">
        <v>119</v>
      </c>
      <c r="E1011" t="s">
        <v>82</v>
      </c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2:35" x14ac:dyDescent="0.2">
      <c r="B1012">
        <v>4</v>
      </c>
      <c r="C1012" t="s">
        <v>42</v>
      </c>
      <c r="D1012" t="s">
        <v>120</v>
      </c>
      <c r="E1012" t="s">
        <v>91</v>
      </c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2:35" x14ac:dyDescent="0.2">
      <c r="B1013">
        <v>8</v>
      </c>
      <c r="C1013" t="s">
        <v>42</v>
      </c>
      <c r="D1013" t="s">
        <v>170</v>
      </c>
      <c r="E1013" t="s">
        <v>82</v>
      </c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2:35" x14ac:dyDescent="0.2">
      <c r="B1014">
        <v>5</v>
      </c>
      <c r="C1014" t="s">
        <v>42</v>
      </c>
      <c r="D1014" t="s">
        <v>121</v>
      </c>
      <c r="E1014" t="s">
        <v>82</v>
      </c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2:35" x14ac:dyDescent="0.2">
      <c r="B1015">
        <v>1</v>
      </c>
      <c r="C1015" t="s">
        <v>42</v>
      </c>
      <c r="D1015" t="s">
        <v>121</v>
      </c>
      <c r="E1015" t="s">
        <v>90</v>
      </c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2:35" x14ac:dyDescent="0.2">
      <c r="B1016">
        <v>19</v>
      </c>
      <c r="C1016" t="s">
        <v>42</v>
      </c>
      <c r="D1016" t="s">
        <v>122</v>
      </c>
      <c r="E1016" t="s">
        <v>90</v>
      </c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2:35" x14ac:dyDescent="0.2">
      <c r="B1017">
        <v>38</v>
      </c>
      <c r="C1017" t="s">
        <v>42</v>
      </c>
      <c r="D1017" t="s">
        <v>123</v>
      </c>
      <c r="E1017" t="s">
        <v>90</v>
      </c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2:35" x14ac:dyDescent="0.2">
      <c r="B1018">
        <v>22</v>
      </c>
      <c r="C1018" t="s">
        <v>42</v>
      </c>
      <c r="D1018" t="s">
        <v>124</v>
      </c>
      <c r="E1018" t="s">
        <v>82</v>
      </c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2:35" x14ac:dyDescent="0.2">
      <c r="B1019">
        <v>4</v>
      </c>
      <c r="C1019" t="s">
        <v>42</v>
      </c>
      <c r="D1019" t="s">
        <v>124</v>
      </c>
      <c r="E1019" t="s">
        <v>90</v>
      </c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2:35" x14ac:dyDescent="0.2">
      <c r="B1020">
        <v>3</v>
      </c>
      <c r="C1020" t="s">
        <v>42</v>
      </c>
      <c r="D1020" t="s">
        <v>125</v>
      </c>
      <c r="E1020" t="s">
        <v>90</v>
      </c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2:35" x14ac:dyDescent="0.2">
      <c r="B1021">
        <v>6</v>
      </c>
      <c r="C1021" t="s">
        <v>42</v>
      </c>
      <c r="D1021" t="s">
        <v>126</v>
      </c>
      <c r="E1021" t="s">
        <v>90</v>
      </c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2:35" x14ac:dyDescent="0.2">
      <c r="B1022">
        <v>1</v>
      </c>
      <c r="C1022" t="s">
        <v>42</v>
      </c>
      <c r="D1022" t="s">
        <v>127</v>
      </c>
      <c r="E1022" t="s">
        <v>90</v>
      </c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2:35" x14ac:dyDescent="0.2">
      <c r="B1023">
        <v>3</v>
      </c>
      <c r="C1023" t="s">
        <v>40</v>
      </c>
      <c r="D1023" t="s">
        <v>128</v>
      </c>
      <c r="E1023" t="s">
        <v>90</v>
      </c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2:35" x14ac:dyDescent="0.2">
      <c r="B1024">
        <v>2</v>
      </c>
      <c r="C1024" t="s">
        <v>42</v>
      </c>
      <c r="D1024" t="s">
        <v>130</v>
      </c>
      <c r="E1024" t="s">
        <v>82</v>
      </c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2:35" x14ac:dyDescent="0.2">
      <c r="B1025">
        <v>1</v>
      </c>
      <c r="C1025" t="s">
        <v>42</v>
      </c>
      <c r="D1025" t="s">
        <v>131</v>
      </c>
      <c r="E1025" t="s">
        <v>82</v>
      </c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2:35" x14ac:dyDescent="0.2">
      <c r="B1026">
        <v>5</v>
      </c>
      <c r="C1026" t="s">
        <v>42</v>
      </c>
      <c r="D1026" t="s">
        <v>131</v>
      </c>
      <c r="E1026" t="s">
        <v>90</v>
      </c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2:35" x14ac:dyDescent="0.2">
      <c r="B1027">
        <v>4</v>
      </c>
      <c r="C1027" t="s">
        <v>42</v>
      </c>
      <c r="D1027" t="s">
        <v>132</v>
      </c>
      <c r="E1027" t="s">
        <v>82</v>
      </c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2:35" x14ac:dyDescent="0.2">
      <c r="B1028">
        <v>12</v>
      </c>
      <c r="C1028" t="s">
        <v>42</v>
      </c>
      <c r="D1028" t="s">
        <v>132</v>
      </c>
      <c r="E1028" t="s">
        <v>90</v>
      </c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2:35" x14ac:dyDescent="0.2">
      <c r="B1029">
        <v>3</v>
      </c>
      <c r="C1029" t="s">
        <v>42</v>
      </c>
      <c r="D1029" t="s">
        <v>133</v>
      </c>
      <c r="E1029" t="s">
        <v>82</v>
      </c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2:35" x14ac:dyDescent="0.2">
      <c r="B1030">
        <v>3</v>
      </c>
      <c r="C1030" t="s">
        <v>42</v>
      </c>
      <c r="D1030" t="s">
        <v>133</v>
      </c>
      <c r="E1030" t="s">
        <v>90</v>
      </c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2:35" x14ac:dyDescent="0.2">
      <c r="B1031">
        <v>4</v>
      </c>
      <c r="C1031" t="s">
        <v>42</v>
      </c>
      <c r="D1031" t="s">
        <v>134</v>
      </c>
      <c r="E1031" t="s">
        <v>82</v>
      </c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2:35" x14ac:dyDescent="0.2">
      <c r="B1032">
        <v>14</v>
      </c>
      <c r="C1032" t="s">
        <v>42</v>
      </c>
      <c r="D1032" t="s">
        <v>135</v>
      </c>
      <c r="E1032" t="s">
        <v>90</v>
      </c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2:35" x14ac:dyDescent="0.2">
      <c r="B1033">
        <v>13</v>
      </c>
      <c r="C1033" t="s">
        <v>42</v>
      </c>
      <c r="D1033" t="s">
        <v>136</v>
      </c>
      <c r="E1033" t="s">
        <v>82</v>
      </c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2:35" x14ac:dyDescent="0.2">
      <c r="B1034">
        <v>2</v>
      </c>
      <c r="C1034" t="s">
        <v>42</v>
      </c>
      <c r="D1034" t="s">
        <v>136</v>
      </c>
      <c r="E1034" t="s">
        <v>90</v>
      </c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2:35" x14ac:dyDescent="0.2">
      <c r="B1035">
        <v>1</v>
      </c>
      <c r="C1035" t="s">
        <v>40</v>
      </c>
      <c r="D1035" t="s">
        <v>137</v>
      </c>
      <c r="E1035" t="s">
        <v>82</v>
      </c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2:35" x14ac:dyDescent="0.2">
      <c r="B1036">
        <v>2</v>
      </c>
      <c r="C1036" t="s">
        <v>42</v>
      </c>
      <c r="D1036" t="s">
        <v>138</v>
      </c>
      <c r="E1036" t="s">
        <v>82</v>
      </c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2:35" x14ac:dyDescent="0.2">
      <c r="B1037">
        <v>7</v>
      </c>
      <c r="C1037" t="s">
        <v>42</v>
      </c>
      <c r="D1037" t="s">
        <v>138</v>
      </c>
      <c r="E1037" t="s">
        <v>90</v>
      </c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2:35" x14ac:dyDescent="0.2">
      <c r="B1038">
        <v>5</v>
      </c>
      <c r="C1038" t="s">
        <v>42</v>
      </c>
      <c r="D1038" t="s">
        <v>139</v>
      </c>
      <c r="E1038" t="s">
        <v>82</v>
      </c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2:35" x14ac:dyDescent="0.2">
      <c r="B1039">
        <v>61</v>
      </c>
      <c r="C1039" t="s">
        <v>42</v>
      </c>
      <c r="D1039" t="s">
        <v>139</v>
      </c>
      <c r="E1039" t="s">
        <v>90</v>
      </c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2:35" x14ac:dyDescent="0.2">
      <c r="B1040">
        <v>24</v>
      </c>
      <c r="C1040" t="s">
        <v>42</v>
      </c>
      <c r="D1040" t="s">
        <v>140</v>
      </c>
      <c r="E1040" t="s">
        <v>90</v>
      </c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1:35" x14ac:dyDescent="0.2">
      <c r="B1041">
        <v>7</v>
      </c>
      <c r="C1041" t="s">
        <v>42</v>
      </c>
      <c r="D1041" t="s">
        <v>141</v>
      </c>
      <c r="E1041" t="s">
        <v>85</v>
      </c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1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1:35" x14ac:dyDescent="0.2">
      <c r="A1043" t="s">
        <v>315</v>
      </c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1:35" x14ac:dyDescent="0.2">
      <c r="A1044" t="s">
        <v>316</v>
      </c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1:35" x14ac:dyDescent="0.2">
      <c r="A1045" t="s">
        <v>317</v>
      </c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1:35" x14ac:dyDescent="0.2">
      <c r="A1046" t="s">
        <v>309</v>
      </c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1:35" x14ac:dyDescent="0.2">
      <c r="A1047" t="s">
        <v>78</v>
      </c>
      <c r="B1047" t="s">
        <v>95</v>
      </c>
      <c r="C1047" t="s">
        <v>80</v>
      </c>
      <c r="D1047" t="s">
        <v>96</v>
      </c>
      <c r="E1047" t="s">
        <v>81</v>
      </c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1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1:35" x14ac:dyDescent="0.2">
      <c r="A1049" t="s">
        <v>318</v>
      </c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1:35" x14ac:dyDescent="0.2">
      <c r="A1050" t="s">
        <v>319</v>
      </c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1:35" x14ac:dyDescent="0.2">
      <c r="A1051" t="s">
        <v>320</v>
      </c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1:35" x14ac:dyDescent="0.2">
      <c r="A1052" t="s">
        <v>321</v>
      </c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1:35" x14ac:dyDescent="0.2">
      <c r="A1053" t="s">
        <v>322</v>
      </c>
      <c r="B1053" t="s">
        <v>323</v>
      </c>
      <c r="C1053" t="s">
        <v>324</v>
      </c>
      <c r="D1053" t="s">
        <v>325</v>
      </c>
      <c r="E1053" t="s">
        <v>179</v>
      </c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1:35" x14ac:dyDescent="0.2">
      <c r="A1054">
        <v>16</v>
      </c>
      <c r="B1054" t="s">
        <v>44</v>
      </c>
      <c r="C1054" t="s">
        <v>46</v>
      </c>
      <c r="D1054" t="s">
        <v>180</v>
      </c>
      <c r="E1054" t="s">
        <v>181</v>
      </c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1:35" x14ac:dyDescent="0.2">
      <c r="A1055">
        <v>3</v>
      </c>
      <c r="D1055" t="s">
        <v>326</v>
      </c>
      <c r="E1055" t="s">
        <v>192</v>
      </c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1:35" x14ac:dyDescent="0.2">
      <c r="A1056">
        <v>58</v>
      </c>
      <c r="C1056" t="s">
        <v>46</v>
      </c>
      <c r="D1056" t="s">
        <v>327</v>
      </c>
      <c r="E1056" t="s">
        <v>183</v>
      </c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1:35" x14ac:dyDescent="0.2">
      <c r="A1057">
        <v>9</v>
      </c>
      <c r="C1057" t="s">
        <v>46</v>
      </c>
      <c r="D1057" t="s">
        <v>327</v>
      </c>
      <c r="E1057" t="s">
        <v>186</v>
      </c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1:35" x14ac:dyDescent="0.2">
      <c r="A1058">
        <v>442</v>
      </c>
      <c r="C1058" t="s">
        <v>46</v>
      </c>
      <c r="D1058" t="s">
        <v>182</v>
      </c>
      <c r="E1058" t="s">
        <v>183</v>
      </c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1:35" x14ac:dyDescent="0.2">
      <c r="A1059">
        <v>3</v>
      </c>
      <c r="C1059" t="s">
        <v>46</v>
      </c>
      <c r="D1059" t="s">
        <v>328</v>
      </c>
      <c r="E1059" t="s">
        <v>183</v>
      </c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1:35" x14ac:dyDescent="0.2">
      <c r="A1060">
        <v>7</v>
      </c>
      <c r="C1060" t="s">
        <v>46</v>
      </c>
      <c r="D1060" t="s">
        <v>329</v>
      </c>
      <c r="E1060" t="s">
        <v>183</v>
      </c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1:35" x14ac:dyDescent="0.2">
      <c r="A1061">
        <v>5</v>
      </c>
      <c r="C1061" t="s">
        <v>46</v>
      </c>
      <c r="D1061" t="s">
        <v>330</v>
      </c>
      <c r="E1061" t="s">
        <v>183</v>
      </c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1:35" x14ac:dyDescent="0.2">
      <c r="A1062">
        <v>70</v>
      </c>
      <c r="C1062" t="s">
        <v>46</v>
      </c>
      <c r="D1062" t="s">
        <v>331</v>
      </c>
      <c r="E1062" t="s">
        <v>183</v>
      </c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1:35" x14ac:dyDescent="0.2">
      <c r="A1063">
        <v>1</v>
      </c>
      <c r="C1063" t="s">
        <v>46</v>
      </c>
      <c r="D1063" t="s">
        <v>331</v>
      </c>
      <c r="E1063" t="s">
        <v>186</v>
      </c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1:35" x14ac:dyDescent="0.2">
      <c r="A1064">
        <v>1</v>
      </c>
      <c r="C1064" t="s">
        <v>46</v>
      </c>
      <c r="D1064" t="s">
        <v>331</v>
      </c>
      <c r="E1064" t="s">
        <v>187</v>
      </c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1:35" x14ac:dyDescent="0.2">
      <c r="A1065">
        <v>5</v>
      </c>
      <c r="C1065" t="s">
        <v>46</v>
      </c>
      <c r="D1065" t="s">
        <v>184</v>
      </c>
      <c r="E1065" t="s">
        <v>183</v>
      </c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1:35" x14ac:dyDescent="0.2">
      <c r="A1066">
        <v>27</v>
      </c>
      <c r="C1066" t="s">
        <v>46</v>
      </c>
      <c r="D1066" t="s">
        <v>332</v>
      </c>
      <c r="E1066" t="s">
        <v>186</v>
      </c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1:35" x14ac:dyDescent="0.2">
      <c r="A1067">
        <v>10</v>
      </c>
      <c r="C1067" t="s">
        <v>46</v>
      </c>
      <c r="D1067" t="s">
        <v>333</v>
      </c>
      <c r="E1067" t="s">
        <v>183</v>
      </c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1:35" x14ac:dyDescent="0.2">
      <c r="A1068">
        <v>7</v>
      </c>
      <c r="C1068" t="s">
        <v>46</v>
      </c>
      <c r="D1068" t="s">
        <v>334</v>
      </c>
      <c r="E1068" t="s">
        <v>183</v>
      </c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1:35" x14ac:dyDescent="0.2">
      <c r="A1069">
        <v>5</v>
      </c>
      <c r="C1069" t="s">
        <v>46</v>
      </c>
      <c r="D1069" t="s">
        <v>335</v>
      </c>
      <c r="E1069" t="s">
        <v>183</v>
      </c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1:35" x14ac:dyDescent="0.2">
      <c r="A1070">
        <v>1203</v>
      </c>
      <c r="C1070" t="s">
        <v>46</v>
      </c>
      <c r="D1070" t="s">
        <v>185</v>
      </c>
      <c r="E1070" t="s">
        <v>183</v>
      </c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1:35" x14ac:dyDescent="0.2">
      <c r="A1071">
        <v>1439</v>
      </c>
      <c r="C1071" t="s">
        <v>46</v>
      </c>
      <c r="D1071" t="s">
        <v>185</v>
      </c>
      <c r="E1071" t="s">
        <v>186</v>
      </c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1:35" x14ac:dyDescent="0.2">
      <c r="A1072">
        <v>13</v>
      </c>
      <c r="C1072" t="s">
        <v>46</v>
      </c>
      <c r="D1072" t="s">
        <v>185</v>
      </c>
      <c r="E1072" t="s">
        <v>187</v>
      </c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1:35" x14ac:dyDescent="0.2">
      <c r="A1073">
        <v>5</v>
      </c>
      <c r="C1073" t="s">
        <v>46</v>
      </c>
      <c r="D1073" t="s">
        <v>188</v>
      </c>
      <c r="E1073" t="s">
        <v>183</v>
      </c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1:35" x14ac:dyDescent="0.2">
      <c r="A1074">
        <v>2</v>
      </c>
      <c r="D1074" t="s">
        <v>336</v>
      </c>
      <c r="E1074" t="s">
        <v>337</v>
      </c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1:35" x14ac:dyDescent="0.2">
      <c r="A1075">
        <v>2</v>
      </c>
      <c r="C1075" t="s">
        <v>46</v>
      </c>
      <c r="D1075" t="s">
        <v>193</v>
      </c>
      <c r="E1075" t="s">
        <v>194</v>
      </c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1:35" x14ac:dyDescent="0.2">
      <c r="A1076">
        <v>76</v>
      </c>
      <c r="C1076" t="s">
        <v>46</v>
      </c>
      <c r="D1076" t="s">
        <v>193</v>
      </c>
      <c r="E1076" t="s">
        <v>183</v>
      </c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1:35" x14ac:dyDescent="0.2">
      <c r="A1077">
        <v>3</v>
      </c>
      <c r="B1077" t="s">
        <v>44</v>
      </c>
      <c r="C1077" t="s">
        <v>46</v>
      </c>
      <c r="D1077" t="s">
        <v>195</v>
      </c>
      <c r="E1077" t="s">
        <v>183</v>
      </c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1:35" x14ac:dyDescent="0.2">
      <c r="A1078">
        <v>3553</v>
      </c>
      <c r="B1078" t="s">
        <v>44</v>
      </c>
      <c r="C1078" t="s">
        <v>46</v>
      </c>
      <c r="D1078" t="s">
        <v>195</v>
      </c>
      <c r="E1078" t="s">
        <v>181</v>
      </c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1:35" x14ac:dyDescent="0.2">
      <c r="A1079">
        <v>22</v>
      </c>
      <c r="B1079" t="s">
        <v>44</v>
      </c>
      <c r="C1079" t="s">
        <v>46</v>
      </c>
      <c r="D1079" t="s">
        <v>195</v>
      </c>
      <c r="E1079" t="s">
        <v>187</v>
      </c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1:35" x14ac:dyDescent="0.2">
      <c r="A1080">
        <v>4</v>
      </c>
      <c r="B1080" t="s">
        <v>44</v>
      </c>
      <c r="C1080" t="s">
        <v>46</v>
      </c>
      <c r="D1080" t="s">
        <v>197</v>
      </c>
      <c r="E1080" t="s">
        <v>183</v>
      </c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1:35" x14ac:dyDescent="0.2">
      <c r="A1081">
        <v>4813</v>
      </c>
      <c r="B1081" t="s">
        <v>44</v>
      </c>
      <c r="C1081" t="s">
        <v>46</v>
      </c>
      <c r="D1081" t="s">
        <v>197</v>
      </c>
      <c r="E1081" t="s">
        <v>181</v>
      </c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1:35" x14ac:dyDescent="0.2">
      <c r="A1082">
        <v>78</v>
      </c>
      <c r="D1082" t="s">
        <v>199</v>
      </c>
      <c r="E1082" t="s">
        <v>190</v>
      </c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1:35" x14ac:dyDescent="0.2">
      <c r="A1083">
        <v>4</v>
      </c>
      <c r="D1083" t="s">
        <v>200</v>
      </c>
      <c r="E1083" t="s">
        <v>190</v>
      </c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1:35" x14ac:dyDescent="0.2">
      <c r="A1084">
        <v>13555</v>
      </c>
      <c r="D1084" t="s">
        <v>200</v>
      </c>
      <c r="E1084" t="s">
        <v>191</v>
      </c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1:35" x14ac:dyDescent="0.2">
      <c r="A1085">
        <v>28</v>
      </c>
      <c r="C1085" t="s">
        <v>46</v>
      </c>
      <c r="D1085" t="s">
        <v>201</v>
      </c>
      <c r="E1085" t="s">
        <v>183</v>
      </c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1:35" x14ac:dyDescent="0.2">
      <c r="A1086">
        <v>2079</v>
      </c>
      <c r="B1086" t="s">
        <v>44</v>
      </c>
      <c r="C1086" t="s">
        <v>46</v>
      </c>
      <c r="D1086" t="s">
        <v>201</v>
      </c>
      <c r="E1086" t="s">
        <v>181</v>
      </c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1:35" x14ac:dyDescent="0.2">
      <c r="A1087">
        <v>1</v>
      </c>
      <c r="C1087" t="s">
        <v>46</v>
      </c>
      <c r="D1087" t="s">
        <v>201</v>
      </c>
      <c r="E1087" t="s">
        <v>186</v>
      </c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1:35" x14ac:dyDescent="0.2">
      <c r="A1088">
        <v>14</v>
      </c>
      <c r="C1088" t="s">
        <v>46</v>
      </c>
      <c r="D1088" t="s">
        <v>202</v>
      </c>
      <c r="E1088" t="s">
        <v>183</v>
      </c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1:35" x14ac:dyDescent="0.2">
      <c r="A1089">
        <v>4</v>
      </c>
      <c r="D1089" t="s">
        <v>203</v>
      </c>
      <c r="E1089" t="s">
        <v>191</v>
      </c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1:35" x14ac:dyDescent="0.2">
      <c r="A1090">
        <v>1785</v>
      </c>
      <c r="C1090" t="s">
        <v>46</v>
      </c>
      <c r="D1090" t="s">
        <v>203</v>
      </c>
      <c r="E1090" t="s">
        <v>183</v>
      </c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1:35" x14ac:dyDescent="0.2">
      <c r="A1091">
        <v>31</v>
      </c>
      <c r="D1091" t="s">
        <v>203</v>
      </c>
      <c r="E1091" t="s">
        <v>192</v>
      </c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1:35" x14ac:dyDescent="0.2">
      <c r="A1092">
        <v>66</v>
      </c>
      <c r="B1092" t="s">
        <v>44</v>
      </c>
      <c r="C1092" t="s">
        <v>46</v>
      </c>
      <c r="D1092" t="s">
        <v>203</v>
      </c>
      <c r="E1092" t="s">
        <v>181</v>
      </c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1:35" x14ac:dyDescent="0.2">
      <c r="A1093">
        <v>2</v>
      </c>
      <c r="D1093" t="s">
        <v>203</v>
      </c>
      <c r="E1093" t="s">
        <v>57</v>
      </c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1:35" x14ac:dyDescent="0.2">
      <c r="A1094">
        <v>21</v>
      </c>
      <c r="C1094" t="s">
        <v>46</v>
      </c>
      <c r="D1094" t="s">
        <v>203</v>
      </c>
      <c r="E1094" t="s">
        <v>187</v>
      </c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1:35" x14ac:dyDescent="0.2">
      <c r="A1095">
        <v>75</v>
      </c>
      <c r="D1095" t="s">
        <v>204</v>
      </c>
      <c r="E1095" t="s">
        <v>205</v>
      </c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1:35" x14ac:dyDescent="0.2">
      <c r="A1096">
        <v>2</v>
      </c>
      <c r="D1096" t="s">
        <v>204</v>
      </c>
      <c r="E1096" t="s">
        <v>206</v>
      </c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1:35" x14ac:dyDescent="0.2">
      <c r="A1097">
        <v>2</v>
      </c>
      <c r="B1097" t="s">
        <v>44</v>
      </c>
      <c r="C1097" t="s">
        <v>46</v>
      </c>
      <c r="D1097" t="s">
        <v>338</v>
      </c>
      <c r="E1097" t="s">
        <v>183</v>
      </c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1:35" x14ac:dyDescent="0.2">
      <c r="A1098">
        <v>508</v>
      </c>
      <c r="C1098" t="s">
        <v>46</v>
      </c>
      <c r="D1098" t="s">
        <v>207</v>
      </c>
      <c r="E1098" t="s">
        <v>183</v>
      </c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1:35" x14ac:dyDescent="0.2">
      <c r="A1099">
        <v>256</v>
      </c>
      <c r="C1099" t="s">
        <v>46</v>
      </c>
      <c r="D1099" t="s">
        <v>207</v>
      </c>
      <c r="E1099" t="s">
        <v>186</v>
      </c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1:35" x14ac:dyDescent="0.2">
      <c r="A1100">
        <v>5</v>
      </c>
      <c r="D1100" t="s">
        <v>208</v>
      </c>
      <c r="E1100" t="s">
        <v>191</v>
      </c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1:35" x14ac:dyDescent="0.2">
      <c r="A1101">
        <v>4</v>
      </c>
      <c r="D1101" t="s">
        <v>208</v>
      </c>
      <c r="E1101" t="s">
        <v>183</v>
      </c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1:35" x14ac:dyDescent="0.2">
      <c r="A1102">
        <v>40</v>
      </c>
      <c r="D1102" t="s">
        <v>210</v>
      </c>
      <c r="E1102" t="s">
        <v>191</v>
      </c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1:35" x14ac:dyDescent="0.2">
      <c r="A1103">
        <v>5</v>
      </c>
      <c r="D1103" t="s">
        <v>210</v>
      </c>
      <c r="E1103" t="s">
        <v>183</v>
      </c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1:35" x14ac:dyDescent="0.2">
      <c r="A1104">
        <v>1081</v>
      </c>
      <c r="D1104" t="s">
        <v>210</v>
      </c>
      <c r="E1104" t="s">
        <v>196</v>
      </c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1:35" x14ac:dyDescent="0.2">
      <c r="A1105">
        <v>2</v>
      </c>
      <c r="D1105" t="s">
        <v>210</v>
      </c>
      <c r="E1105" t="s">
        <v>209</v>
      </c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1:35" x14ac:dyDescent="0.2">
      <c r="A1106">
        <v>487</v>
      </c>
      <c r="B1106" t="s">
        <v>44</v>
      </c>
      <c r="D1106" t="s">
        <v>210</v>
      </c>
      <c r="E1106" t="s">
        <v>181</v>
      </c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1:35" x14ac:dyDescent="0.2">
      <c r="A1107">
        <v>14</v>
      </c>
      <c r="D1107" t="s">
        <v>210</v>
      </c>
      <c r="E1107" t="s">
        <v>206</v>
      </c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1:35" x14ac:dyDescent="0.2">
      <c r="A1108">
        <v>36</v>
      </c>
      <c r="D1108" t="s">
        <v>210</v>
      </c>
      <c r="E1108" t="s">
        <v>211</v>
      </c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1:35" x14ac:dyDescent="0.2">
      <c r="A1109">
        <v>12</v>
      </c>
      <c r="D1109" t="s">
        <v>339</v>
      </c>
      <c r="E1109" t="s">
        <v>337</v>
      </c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1:35" x14ac:dyDescent="0.2">
      <c r="A1110">
        <v>1</v>
      </c>
      <c r="D1110" t="s">
        <v>339</v>
      </c>
      <c r="E1110" t="s">
        <v>187</v>
      </c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1:35" x14ac:dyDescent="0.2">
      <c r="A1111">
        <v>6</v>
      </c>
      <c r="D1111" t="s">
        <v>214</v>
      </c>
      <c r="E1111" t="s">
        <v>215</v>
      </c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1:35" x14ac:dyDescent="0.2">
      <c r="A1112">
        <v>4</v>
      </c>
      <c r="D1112" t="s">
        <v>214</v>
      </c>
      <c r="E1112" t="s">
        <v>194</v>
      </c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1:35" x14ac:dyDescent="0.2">
      <c r="A1113">
        <v>73323</v>
      </c>
      <c r="D1113" t="s">
        <v>214</v>
      </c>
      <c r="E1113" t="s">
        <v>192</v>
      </c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1:35" x14ac:dyDescent="0.2">
      <c r="A1114">
        <v>5</v>
      </c>
      <c r="D1114" t="s">
        <v>214</v>
      </c>
      <c r="E1114" t="s">
        <v>216</v>
      </c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1:35" x14ac:dyDescent="0.2">
      <c r="A1115">
        <v>9</v>
      </c>
      <c r="B1115" t="s">
        <v>44</v>
      </c>
      <c r="D1115" t="s">
        <v>214</v>
      </c>
      <c r="E1115" t="s">
        <v>181</v>
      </c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1:35" x14ac:dyDescent="0.2">
      <c r="A1116">
        <v>1</v>
      </c>
      <c r="B1116" t="s">
        <v>44</v>
      </c>
      <c r="C1116" t="s">
        <v>46</v>
      </c>
      <c r="D1116" t="s">
        <v>217</v>
      </c>
      <c r="E1116" t="s">
        <v>181</v>
      </c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1:35" x14ac:dyDescent="0.2">
      <c r="A1117">
        <v>22</v>
      </c>
      <c r="B1117" t="s">
        <v>44</v>
      </c>
      <c r="C1117" t="s">
        <v>46</v>
      </c>
      <c r="D1117" t="s">
        <v>218</v>
      </c>
      <c r="E1117" t="s">
        <v>183</v>
      </c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1:35" x14ac:dyDescent="0.2">
      <c r="A1118">
        <v>9</v>
      </c>
      <c r="B1118" t="s">
        <v>44</v>
      </c>
      <c r="D1118" t="s">
        <v>218</v>
      </c>
      <c r="E1118" t="s">
        <v>196</v>
      </c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1:35" x14ac:dyDescent="0.2">
      <c r="A1119">
        <v>23842</v>
      </c>
      <c r="B1119" t="s">
        <v>44</v>
      </c>
      <c r="C1119" t="s">
        <v>46</v>
      </c>
      <c r="D1119" t="s">
        <v>218</v>
      </c>
      <c r="E1119" t="s">
        <v>181</v>
      </c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1:35" x14ac:dyDescent="0.2">
      <c r="A1120">
        <v>32</v>
      </c>
      <c r="B1120" t="s">
        <v>44</v>
      </c>
      <c r="C1120" t="s">
        <v>46</v>
      </c>
      <c r="D1120" t="s">
        <v>218</v>
      </c>
      <c r="E1120" t="s">
        <v>186</v>
      </c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1:35" x14ac:dyDescent="0.2">
      <c r="A1121">
        <v>12</v>
      </c>
      <c r="B1121" t="s">
        <v>44</v>
      </c>
      <c r="C1121" t="s">
        <v>46</v>
      </c>
      <c r="D1121" t="s">
        <v>218</v>
      </c>
      <c r="E1121" t="s">
        <v>187</v>
      </c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1:35" x14ac:dyDescent="0.2">
      <c r="A1122">
        <v>2</v>
      </c>
      <c r="B1122" t="s">
        <v>44</v>
      </c>
      <c r="C1122" t="s">
        <v>46</v>
      </c>
      <c r="D1122" t="s">
        <v>340</v>
      </c>
      <c r="E1122" t="s">
        <v>183</v>
      </c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1:35" x14ac:dyDescent="0.2">
      <c r="A1123">
        <v>1</v>
      </c>
      <c r="B1123" t="s">
        <v>44</v>
      </c>
      <c r="C1123" t="s">
        <v>46</v>
      </c>
      <c r="D1123" t="s">
        <v>341</v>
      </c>
      <c r="E1123" t="s">
        <v>183</v>
      </c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1:35" x14ac:dyDescent="0.2">
      <c r="A1124">
        <v>7</v>
      </c>
      <c r="B1124" t="s">
        <v>44</v>
      </c>
      <c r="C1124" t="s">
        <v>46</v>
      </c>
      <c r="D1124" t="s">
        <v>219</v>
      </c>
      <c r="E1124" t="s">
        <v>183</v>
      </c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1:35" x14ac:dyDescent="0.2">
      <c r="A1125">
        <v>5</v>
      </c>
      <c r="B1125" t="s">
        <v>44</v>
      </c>
      <c r="D1125" t="s">
        <v>219</v>
      </c>
      <c r="E1125" t="s">
        <v>196</v>
      </c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1:35" x14ac:dyDescent="0.2">
      <c r="A1126">
        <v>1975</v>
      </c>
      <c r="B1126" t="s">
        <v>44</v>
      </c>
      <c r="C1126" t="s">
        <v>46</v>
      </c>
      <c r="D1126" t="s">
        <v>219</v>
      </c>
      <c r="E1126" t="s">
        <v>181</v>
      </c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1:35" x14ac:dyDescent="0.2">
      <c r="A1127">
        <v>20</v>
      </c>
      <c r="B1127" t="s">
        <v>44</v>
      </c>
      <c r="C1127" t="s">
        <v>46</v>
      </c>
      <c r="D1127" t="s">
        <v>219</v>
      </c>
      <c r="E1127" t="s">
        <v>186</v>
      </c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1:35" x14ac:dyDescent="0.2">
      <c r="A1128">
        <v>3</v>
      </c>
      <c r="B1128" t="s">
        <v>44</v>
      </c>
      <c r="C1128" t="s">
        <v>46</v>
      </c>
      <c r="D1128" t="s">
        <v>219</v>
      </c>
      <c r="E1128" t="s">
        <v>187</v>
      </c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1:35" x14ac:dyDescent="0.2">
      <c r="A1129">
        <v>1752</v>
      </c>
      <c r="C1129" t="s">
        <v>46</v>
      </c>
      <c r="D1129" t="s">
        <v>220</v>
      </c>
      <c r="E1129" t="s">
        <v>183</v>
      </c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1:35" x14ac:dyDescent="0.2">
      <c r="A1130">
        <v>1465</v>
      </c>
      <c r="C1130" t="s">
        <v>46</v>
      </c>
      <c r="D1130" t="s">
        <v>220</v>
      </c>
      <c r="E1130" t="s">
        <v>186</v>
      </c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1:35" x14ac:dyDescent="0.2">
      <c r="A1131">
        <v>1</v>
      </c>
      <c r="C1131" t="s">
        <v>46</v>
      </c>
      <c r="D1131" t="s">
        <v>220</v>
      </c>
      <c r="E1131" t="s">
        <v>187</v>
      </c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1:35" x14ac:dyDescent="0.2">
      <c r="A1132">
        <v>609</v>
      </c>
      <c r="C1132" t="s">
        <v>46</v>
      </c>
      <c r="D1132" t="s">
        <v>221</v>
      </c>
      <c r="E1132" t="s">
        <v>183</v>
      </c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1:35" x14ac:dyDescent="0.2">
      <c r="A1133">
        <v>494</v>
      </c>
      <c r="C1133" t="s">
        <v>46</v>
      </c>
      <c r="D1133" t="s">
        <v>221</v>
      </c>
      <c r="E1133" t="s">
        <v>186</v>
      </c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1:35" x14ac:dyDescent="0.2">
      <c r="A1134">
        <v>3</v>
      </c>
      <c r="C1134" t="s">
        <v>46</v>
      </c>
      <c r="D1134" t="s">
        <v>221</v>
      </c>
      <c r="E1134" t="s">
        <v>187</v>
      </c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1:35" x14ac:dyDescent="0.2">
      <c r="A1135">
        <v>1</v>
      </c>
      <c r="C1135" t="s">
        <v>46</v>
      </c>
      <c r="D1135" t="s">
        <v>222</v>
      </c>
      <c r="E1135" t="s">
        <v>183</v>
      </c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1:35" x14ac:dyDescent="0.2">
      <c r="A1136">
        <v>7</v>
      </c>
      <c r="D1136" t="s">
        <v>222</v>
      </c>
      <c r="E1136" t="s">
        <v>196</v>
      </c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1:35" x14ac:dyDescent="0.2">
      <c r="A1137">
        <v>35</v>
      </c>
      <c r="B1137" t="s">
        <v>44</v>
      </c>
      <c r="C1137" t="s">
        <v>46</v>
      </c>
      <c r="D1137" t="s">
        <v>222</v>
      </c>
      <c r="E1137" t="s">
        <v>181</v>
      </c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1:35" x14ac:dyDescent="0.2">
      <c r="A1138">
        <v>70</v>
      </c>
      <c r="C1138" t="s">
        <v>46</v>
      </c>
      <c r="D1138" t="s">
        <v>223</v>
      </c>
      <c r="E1138" t="s">
        <v>183</v>
      </c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1:35" x14ac:dyDescent="0.2">
      <c r="A1139">
        <v>4</v>
      </c>
      <c r="D1139" t="s">
        <v>223</v>
      </c>
      <c r="E1139" t="s">
        <v>192</v>
      </c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1:35" x14ac:dyDescent="0.2">
      <c r="A1140">
        <v>166</v>
      </c>
      <c r="B1140" t="s">
        <v>44</v>
      </c>
      <c r="C1140" t="s">
        <v>46</v>
      </c>
      <c r="D1140" t="s">
        <v>223</v>
      </c>
      <c r="E1140" t="s">
        <v>181</v>
      </c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1:35" x14ac:dyDescent="0.2">
      <c r="A1141">
        <v>20261</v>
      </c>
      <c r="C1141" t="s">
        <v>46</v>
      </c>
      <c r="D1141" t="s">
        <v>224</v>
      </c>
      <c r="E1141" t="s">
        <v>183</v>
      </c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1:35" x14ac:dyDescent="0.2">
      <c r="A1142">
        <v>2652</v>
      </c>
      <c r="C1142" t="s">
        <v>46</v>
      </c>
      <c r="D1142" t="s">
        <v>224</v>
      </c>
      <c r="E1142" t="s">
        <v>186</v>
      </c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  <row r="1143" spans="1:35" x14ac:dyDescent="0.2">
      <c r="A1143">
        <v>80</v>
      </c>
      <c r="C1143" t="s">
        <v>46</v>
      </c>
      <c r="D1143" t="s">
        <v>224</v>
      </c>
      <c r="E1143" t="s">
        <v>342</v>
      </c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</row>
    <row r="1144" spans="1:35" x14ac:dyDescent="0.2">
      <c r="A1144">
        <v>96</v>
      </c>
      <c r="C1144" t="s">
        <v>46</v>
      </c>
      <c r="D1144" t="s">
        <v>224</v>
      </c>
      <c r="E1144" t="s">
        <v>187</v>
      </c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  <c r="AF1144"/>
      <c r="AG1144"/>
      <c r="AH1144"/>
      <c r="AI1144"/>
    </row>
    <row r="1145" spans="1:35" x14ac:dyDescent="0.2">
      <c r="A1145">
        <v>4</v>
      </c>
      <c r="C1145" t="s">
        <v>46</v>
      </c>
      <c r="D1145" t="s">
        <v>225</v>
      </c>
      <c r="E1145" t="s">
        <v>183</v>
      </c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  <c r="AD1145"/>
      <c r="AE1145"/>
      <c r="AF1145"/>
      <c r="AG1145"/>
      <c r="AH1145"/>
      <c r="AI1145"/>
    </row>
    <row r="1146" spans="1:35" x14ac:dyDescent="0.2">
      <c r="A1146">
        <v>92</v>
      </c>
      <c r="C1146" t="s">
        <v>46</v>
      </c>
      <c r="D1146" t="s">
        <v>227</v>
      </c>
      <c r="E1146" t="s">
        <v>183</v>
      </c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</row>
    <row r="1147" spans="1:35" x14ac:dyDescent="0.2">
      <c r="A1147">
        <v>11</v>
      </c>
      <c r="B1147" t="s">
        <v>44</v>
      </c>
      <c r="C1147" t="s">
        <v>46</v>
      </c>
      <c r="D1147" t="s">
        <v>227</v>
      </c>
      <c r="E1147" t="s">
        <v>181</v>
      </c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  <c r="AD1147"/>
      <c r="AE1147"/>
      <c r="AF1147"/>
      <c r="AG1147"/>
      <c r="AH1147"/>
      <c r="AI1147"/>
    </row>
    <row r="1148" spans="1:35" x14ac:dyDescent="0.2">
      <c r="A1148">
        <v>2</v>
      </c>
      <c r="D1148" t="s">
        <v>228</v>
      </c>
      <c r="E1148" t="s">
        <v>215</v>
      </c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  <c r="AD1148"/>
      <c r="AE1148"/>
      <c r="AF1148"/>
      <c r="AG1148"/>
      <c r="AH1148"/>
      <c r="AI1148"/>
    </row>
    <row r="1149" spans="1:35" x14ac:dyDescent="0.2">
      <c r="A1149">
        <v>260</v>
      </c>
      <c r="C1149" t="s">
        <v>46</v>
      </c>
      <c r="D1149" t="s">
        <v>228</v>
      </c>
      <c r="E1149" t="s">
        <v>183</v>
      </c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</row>
    <row r="1150" spans="1:35" x14ac:dyDescent="0.2">
      <c r="A1150">
        <v>114</v>
      </c>
      <c r="D1150" t="s">
        <v>228</v>
      </c>
      <c r="E1150" t="s">
        <v>192</v>
      </c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  <c r="AD1150"/>
      <c r="AE1150"/>
      <c r="AF1150"/>
      <c r="AG1150"/>
      <c r="AH1150"/>
      <c r="AI1150"/>
    </row>
    <row r="1151" spans="1:35" x14ac:dyDescent="0.2">
      <c r="A1151">
        <v>197</v>
      </c>
      <c r="D1151" t="s">
        <v>228</v>
      </c>
      <c r="E1151" t="s">
        <v>216</v>
      </c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  <c r="AD1151"/>
      <c r="AE1151"/>
      <c r="AF1151"/>
      <c r="AG1151"/>
      <c r="AH1151"/>
      <c r="AI1151"/>
    </row>
    <row r="1152" spans="1:35" x14ac:dyDescent="0.2">
      <c r="A1152">
        <v>3</v>
      </c>
      <c r="D1152" t="s">
        <v>229</v>
      </c>
      <c r="E1152" t="s">
        <v>191</v>
      </c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</row>
    <row r="1153" spans="1:35" x14ac:dyDescent="0.2">
      <c r="A1153">
        <v>2580</v>
      </c>
      <c r="C1153" t="s">
        <v>46</v>
      </c>
      <c r="D1153" t="s">
        <v>229</v>
      </c>
      <c r="E1153" t="s">
        <v>183</v>
      </c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  <c r="AD1153"/>
      <c r="AE1153"/>
      <c r="AF1153"/>
      <c r="AG1153"/>
      <c r="AH1153"/>
      <c r="AI1153"/>
    </row>
    <row r="1154" spans="1:35" x14ac:dyDescent="0.2">
      <c r="A1154">
        <v>1267</v>
      </c>
      <c r="C1154" t="s">
        <v>46</v>
      </c>
      <c r="D1154" t="s">
        <v>229</v>
      </c>
      <c r="E1154" t="s">
        <v>186</v>
      </c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  <c r="AD1154"/>
      <c r="AE1154"/>
      <c r="AF1154"/>
      <c r="AG1154"/>
      <c r="AH1154"/>
      <c r="AI1154"/>
    </row>
    <row r="1155" spans="1:35" x14ac:dyDescent="0.2">
      <c r="A1155">
        <v>5</v>
      </c>
      <c r="C1155" t="s">
        <v>46</v>
      </c>
      <c r="D1155" t="s">
        <v>229</v>
      </c>
      <c r="E1155" t="s">
        <v>187</v>
      </c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</row>
    <row r="1156" spans="1:35" x14ac:dyDescent="0.2">
      <c r="A1156">
        <v>24</v>
      </c>
      <c r="C1156" t="s">
        <v>46</v>
      </c>
      <c r="D1156" t="s">
        <v>230</v>
      </c>
      <c r="E1156" t="s">
        <v>183</v>
      </c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  <c r="AD1156"/>
      <c r="AE1156"/>
      <c r="AF1156"/>
      <c r="AG1156"/>
      <c r="AH1156"/>
      <c r="AI1156"/>
    </row>
    <row r="1157" spans="1:35" x14ac:dyDescent="0.2">
      <c r="A1157">
        <v>25</v>
      </c>
      <c r="C1157" t="s">
        <v>46</v>
      </c>
      <c r="D1157" t="s">
        <v>230</v>
      </c>
      <c r="E1157" t="s">
        <v>186</v>
      </c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  <c r="AD1157"/>
      <c r="AE1157"/>
      <c r="AF1157"/>
      <c r="AG1157"/>
      <c r="AH1157"/>
      <c r="AI1157"/>
    </row>
    <row r="1158" spans="1:35" x14ac:dyDescent="0.2">
      <c r="A1158">
        <v>2360</v>
      </c>
      <c r="C1158" t="s">
        <v>46</v>
      </c>
      <c r="D1158" t="s">
        <v>231</v>
      </c>
      <c r="E1158" t="s">
        <v>183</v>
      </c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</row>
    <row r="1159" spans="1:35" x14ac:dyDescent="0.2">
      <c r="A1159">
        <v>40</v>
      </c>
      <c r="C1159" t="s">
        <v>46</v>
      </c>
      <c r="D1159" t="s">
        <v>231</v>
      </c>
      <c r="E1159" t="s">
        <v>186</v>
      </c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  <c r="AD1159"/>
      <c r="AE1159"/>
      <c r="AF1159"/>
      <c r="AG1159"/>
      <c r="AH1159"/>
      <c r="AI1159"/>
    </row>
    <row r="1160" spans="1:35" x14ac:dyDescent="0.2">
      <c r="A1160">
        <v>1</v>
      </c>
      <c r="C1160" t="s">
        <v>46</v>
      </c>
      <c r="D1160" t="s">
        <v>231</v>
      </c>
      <c r="E1160" t="s">
        <v>187</v>
      </c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  <c r="AD1160"/>
      <c r="AE1160"/>
      <c r="AF1160"/>
      <c r="AG1160"/>
      <c r="AH1160"/>
      <c r="AI1160"/>
    </row>
    <row r="1161" spans="1:35" x14ac:dyDescent="0.2">
      <c r="A1161">
        <v>28</v>
      </c>
      <c r="B1161" t="s">
        <v>44</v>
      </c>
      <c r="C1161" t="s">
        <v>46</v>
      </c>
      <c r="D1161" t="s">
        <v>343</v>
      </c>
      <c r="E1161" t="s">
        <v>183</v>
      </c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</row>
    <row r="1162" spans="1:35" x14ac:dyDescent="0.2">
      <c r="A1162">
        <v>4</v>
      </c>
      <c r="B1162" t="s">
        <v>44</v>
      </c>
      <c r="C1162" t="s">
        <v>46</v>
      </c>
      <c r="D1162" t="s">
        <v>344</v>
      </c>
      <c r="E1162" t="s">
        <v>183</v>
      </c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  <c r="AD1162"/>
      <c r="AE1162"/>
      <c r="AF1162"/>
      <c r="AG1162"/>
      <c r="AH1162"/>
      <c r="AI1162"/>
    </row>
    <row r="1163" spans="1:35" x14ac:dyDescent="0.2">
      <c r="A1163">
        <v>8</v>
      </c>
      <c r="B1163" t="s">
        <v>44</v>
      </c>
      <c r="D1163" t="s">
        <v>232</v>
      </c>
      <c r="E1163" t="s">
        <v>191</v>
      </c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  <c r="AD1163"/>
      <c r="AE1163"/>
      <c r="AF1163"/>
      <c r="AG1163"/>
      <c r="AH1163"/>
      <c r="AI1163"/>
    </row>
    <row r="1164" spans="1:35" x14ac:dyDescent="0.2">
      <c r="A1164">
        <v>12</v>
      </c>
      <c r="B1164" t="s">
        <v>44</v>
      </c>
      <c r="D1164" t="s">
        <v>232</v>
      </c>
      <c r="E1164" t="s">
        <v>192</v>
      </c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</row>
    <row r="1165" spans="1:35" x14ac:dyDescent="0.2">
      <c r="A1165">
        <v>184</v>
      </c>
      <c r="B1165" t="s">
        <v>44</v>
      </c>
      <c r="C1165" t="s">
        <v>46</v>
      </c>
      <c r="D1165" t="s">
        <v>232</v>
      </c>
      <c r="E1165" t="s">
        <v>181</v>
      </c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  <c r="AD1165"/>
      <c r="AE1165"/>
      <c r="AF1165"/>
      <c r="AG1165"/>
      <c r="AH1165"/>
      <c r="AI1165"/>
    </row>
    <row r="1166" spans="1:35" x14ac:dyDescent="0.2">
      <c r="A1166">
        <v>4</v>
      </c>
      <c r="B1166" t="s">
        <v>44</v>
      </c>
      <c r="D1166" t="s">
        <v>345</v>
      </c>
      <c r="E1166" t="s">
        <v>192</v>
      </c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  <c r="AD1166"/>
      <c r="AE1166"/>
      <c r="AF1166"/>
      <c r="AG1166"/>
      <c r="AH1166"/>
      <c r="AI1166"/>
    </row>
    <row r="1167" spans="1:35" x14ac:dyDescent="0.2">
      <c r="A1167">
        <v>78</v>
      </c>
      <c r="B1167" t="s">
        <v>44</v>
      </c>
      <c r="C1167" t="s">
        <v>46</v>
      </c>
      <c r="D1167" t="s">
        <v>233</v>
      </c>
      <c r="E1167" t="s">
        <v>183</v>
      </c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  <c r="AD1167"/>
      <c r="AE1167"/>
      <c r="AF1167"/>
      <c r="AG1167"/>
      <c r="AH1167"/>
      <c r="AI1167"/>
    </row>
    <row r="1168" spans="1:35" x14ac:dyDescent="0.2">
      <c r="A1168">
        <v>4</v>
      </c>
      <c r="B1168" t="s">
        <v>44</v>
      </c>
      <c r="D1168" t="s">
        <v>233</v>
      </c>
      <c r="E1168" t="s">
        <v>196</v>
      </c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  <c r="AD1168"/>
      <c r="AE1168"/>
      <c r="AF1168"/>
      <c r="AG1168"/>
      <c r="AH1168"/>
      <c r="AI1168"/>
    </row>
    <row r="1169" spans="1:35" x14ac:dyDescent="0.2">
      <c r="A1169">
        <v>1</v>
      </c>
      <c r="B1169" t="s">
        <v>44</v>
      </c>
      <c r="C1169" t="s">
        <v>46</v>
      </c>
      <c r="D1169" t="s">
        <v>233</v>
      </c>
      <c r="E1169" t="s">
        <v>346</v>
      </c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  <c r="AD1169"/>
      <c r="AE1169"/>
      <c r="AF1169"/>
      <c r="AG1169"/>
      <c r="AH1169"/>
      <c r="AI1169"/>
    </row>
    <row r="1170" spans="1:35" x14ac:dyDescent="0.2">
      <c r="A1170">
        <v>6502</v>
      </c>
      <c r="B1170" t="s">
        <v>44</v>
      </c>
      <c r="C1170" t="s">
        <v>46</v>
      </c>
      <c r="D1170" t="s">
        <v>233</v>
      </c>
      <c r="E1170" t="s">
        <v>181</v>
      </c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  <c r="AD1170"/>
      <c r="AE1170"/>
      <c r="AF1170"/>
      <c r="AG1170"/>
      <c r="AH1170"/>
      <c r="AI1170"/>
    </row>
    <row r="1171" spans="1:35" x14ac:dyDescent="0.2">
      <c r="A1171">
        <v>1</v>
      </c>
      <c r="B1171" t="s">
        <v>44</v>
      </c>
      <c r="C1171" t="s">
        <v>46</v>
      </c>
      <c r="D1171" t="s">
        <v>233</v>
      </c>
      <c r="E1171" t="s">
        <v>186</v>
      </c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  <c r="AD1171"/>
      <c r="AE1171"/>
      <c r="AF1171"/>
      <c r="AG1171"/>
      <c r="AH1171"/>
      <c r="AI1171"/>
    </row>
    <row r="1172" spans="1:35" x14ac:dyDescent="0.2">
      <c r="A1172">
        <v>12</v>
      </c>
      <c r="B1172" t="s">
        <v>44</v>
      </c>
      <c r="C1172" t="s">
        <v>46</v>
      </c>
      <c r="D1172" t="s">
        <v>233</v>
      </c>
      <c r="E1172" t="s">
        <v>187</v>
      </c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  <c r="AD1172"/>
      <c r="AE1172"/>
      <c r="AF1172"/>
      <c r="AG1172"/>
      <c r="AH1172"/>
      <c r="AI1172"/>
    </row>
    <row r="1173" spans="1:35" x14ac:dyDescent="0.2">
      <c r="A1173">
        <v>4</v>
      </c>
      <c r="B1173" t="s">
        <v>44</v>
      </c>
      <c r="C1173" t="s">
        <v>46</v>
      </c>
      <c r="D1173" t="s">
        <v>234</v>
      </c>
      <c r="E1173" t="s">
        <v>183</v>
      </c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  <c r="AF1173"/>
      <c r="AG1173"/>
      <c r="AH1173"/>
      <c r="AI1173"/>
    </row>
    <row r="1174" spans="1:35" x14ac:dyDescent="0.2">
      <c r="A1174">
        <v>285</v>
      </c>
      <c r="B1174" t="s">
        <v>44</v>
      </c>
      <c r="C1174" t="s">
        <v>46</v>
      </c>
      <c r="D1174" t="s">
        <v>234</v>
      </c>
      <c r="E1174" t="s">
        <v>181</v>
      </c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  <c r="AD1174"/>
      <c r="AE1174"/>
      <c r="AF1174"/>
      <c r="AG1174"/>
      <c r="AH1174"/>
      <c r="AI1174"/>
    </row>
    <row r="1175" spans="1:35" x14ac:dyDescent="0.2">
      <c r="A1175">
        <v>143</v>
      </c>
      <c r="B1175" t="s">
        <v>44</v>
      </c>
      <c r="C1175" t="s">
        <v>46</v>
      </c>
      <c r="D1175" t="s">
        <v>235</v>
      </c>
      <c r="E1175" t="s">
        <v>183</v>
      </c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  <c r="AD1175"/>
      <c r="AE1175"/>
      <c r="AF1175"/>
      <c r="AG1175"/>
      <c r="AH1175"/>
      <c r="AI1175"/>
    </row>
    <row r="1176" spans="1:35" x14ac:dyDescent="0.2">
      <c r="A1176">
        <v>2886</v>
      </c>
      <c r="B1176" t="s">
        <v>44</v>
      </c>
      <c r="C1176" t="s">
        <v>46</v>
      </c>
      <c r="D1176" t="s">
        <v>235</v>
      </c>
      <c r="E1176" t="s">
        <v>181</v>
      </c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  <c r="AD1176"/>
      <c r="AE1176"/>
      <c r="AF1176"/>
      <c r="AG1176"/>
      <c r="AH1176"/>
      <c r="AI1176"/>
    </row>
    <row r="1177" spans="1:35" x14ac:dyDescent="0.2">
      <c r="A1177">
        <v>10</v>
      </c>
      <c r="B1177" t="s">
        <v>44</v>
      </c>
      <c r="C1177" t="s">
        <v>46</v>
      </c>
      <c r="D1177" t="s">
        <v>235</v>
      </c>
      <c r="E1177" t="s">
        <v>186</v>
      </c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  <c r="AD1177"/>
      <c r="AE1177"/>
      <c r="AF1177"/>
      <c r="AG1177"/>
      <c r="AH1177"/>
      <c r="AI1177"/>
    </row>
    <row r="1178" spans="1:35" x14ac:dyDescent="0.2">
      <c r="A1178">
        <v>4</v>
      </c>
      <c r="B1178" t="s">
        <v>44</v>
      </c>
      <c r="C1178" t="s">
        <v>46</v>
      </c>
      <c r="D1178" t="s">
        <v>235</v>
      </c>
      <c r="E1178" t="s">
        <v>187</v>
      </c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  <c r="AC1178"/>
      <c r="AD1178"/>
      <c r="AE1178"/>
      <c r="AF1178"/>
      <c r="AG1178"/>
      <c r="AH1178"/>
      <c r="AI1178"/>
    </row>
    <row r="1179" spans="1:35" x14ac:dyDescent="0.2">
      <c r="A1179">
        <v>3</v>
      </c>
      <c r="B1179" t="s">
        <v>44</v>
      </c>
      <c r="C1179" t="s">
        <v>46</v>
      </c>
      <c r="D1179" t="s">
        <v>347</v>
      </c>
      <c r="E1179" t="s">
        <v>183</v>
      </c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  <c r="AD1179"/>
      <c r="AE1179"/>
      <c r="AF1179"/>
      <c r="AG1179"/>
      <c r="AH1179"/>
      <c r="AI1179"/>
    </row>
    <row r="1180" spans="1:35" x14ac:dyDescent="0.2">
      <c r="A1180">
        <v>2</v>
      </c>
      <c r="B1180" t="s">
        <v>44</v>
      </c>
      <c r="C1180" t="s">
        <v>46</v>
      </c>
      <c r="D1180" t="s">
        <v>348</v>
      </c>
      <c r="E1180" t="s">
        <v>183</v>
      </c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  <c r="AD1180"/>
      <c r="AE1180"/>
      <c r="AF1180"/>
      <c r="AG1180"/>
      <c r="AH1180"/>
      <c r="AI1180"/>
    </row>
    <row r="1181" spans="1:35" x14ac:dyDescent="0.2">
      <c r="A1181">
        <v>30</v>
      </c>
      <c r="B1181" t="s">
        <v>44</v>
      </c>
      <c r="C1181" t="s">
        <v>46</v>
      </c>
      <c r="D1181" t="s">
        <v>236</v>
      </c>
      <c r="E1181" t="s">
        <v>183</v>
      </c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  <c r="AD1181"/>
      <c r="AE1181"/>
      <c r="AF1181"/>
      <c r="AG1181"/>
      <c r="AH1181"/>
      <c r="AI1181"/>
    </row>
    <row r="1182" spans="1:35" x14ac:dyDescent="0.2">
      <c r="A1182">
        <v>14</v>
      </c>
      <c r="B1182" t="s">
        <v>44</v>
      </c>
      <c r="D1182" t="s">
        <v>236</v>
      </c>
      <c r="E1182" t="s">
        <v>196</v>
      </c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  <c r="AD1182"/>
      <c r="AE1182"/>
      <c r="AF1182"/>
      <c r="AG1182"/>
      <c r="AH1182"/>
      <c r="AI1182"/>
    </row>
    <row r="1183" spans="1:35" x14ac:dyDescent="0.2">
      <c r="A1183">
        <v>1</v>
      </c>
      <c r="B1183" t="s">
        <v>44</v>
      </c>
      <c r="D1183" t="s">
        <v>236</v>
      </c>
      <c r="E1183" t="s">
        <v>192</v>
      </c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  <c r="AD1183"/>
      <c r="AE1183"/>
      <c r="AF1183"/>
      <c r="AG1183"/>
      <c r="AH1183"/>
      <c r="AI1183"/>
    </row>
    <row r="1184" spans="1:35" x14ac:dyDescent="0.2">
      <c r="A1184">
        <v>9909</v>
      </c>
      <c r="B1184" t="s">
        <v>44</v>
      </c>
      <c r="C1184" t="s">
        <v>46</v>
      </c>
      <c r="D1184" t="s">
        <v>236</v>
      </c>
      <c r="E1184" t="s">
        <v>181</v>
      </c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  <c r="AC1184"/>
      <c r="AD1184"/>
      <c r="AE1184"/>
      <c r="AF1184"/>
      <c r="AG1184"/>
      <c r="AH1184"/>
      <c r="AI1184"/>
    </row>
    <row r="1185" spans="1:35" x14ac:dyDescent="0.2">
      <c r="A1185">
        <v>6</v>
      </c>
      <c r="B1185" t="s">
        <v>44</v>
      </c>
      <c r="D1185" t="s">
        <v>236</v>
      </c>
      <c r="E1185" t="s">
        <v>206</v>
      </c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  <c r="AD1185"/>
      <c r="AE1185"/>
      <c r="AF1185"/>
      <c r="AG1185"/>
      <c r="AH1185"/>
      <c r="AI1185"/>
    </row>
    <row r="1186" spans="1:35" x14ac:dyDescent="0.2">
      <c r="A1186">
        <v>6</v>
      </c>
      <c r="B1186" t="s">
        <v>44</v>
      </c>
      <c r="C1186" t="s">
        <v>46</v>
      </c>
      <c r="D1186" t="s">
        <v>349</v>
      </c>
      <c r="E1186" t="s">
        <v>186</v>
      </c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  <c r="AD1186"/>
      <c r="AE1186"/>
      <c r="AF1186"/>
      <c r="AG1186"/>
      <c r="AH1186"/>
      <c r="AI1186"/>
    </row>
    <row r="1187" spans="1:35" x14ac:dyDescent="0.2">
      <c r="A1187">
        <v>5</v>
      </c>
      <c r="B1187" t="s">
        <v>44</v>
      </c>
      <c r="C1187" t="s">
        <v>46</v>
      </c>
      <c r="D1187" t="s">
        <v>237</v>
      </c>
      <c r="E1187" t="s">
        <v>183</v>
      </c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  <c r="AD1187"/>
      <c r="AE1187"/>
      <c r="AF1187"/>
      <c r="AG1187"/>
      <c r="AH1187"/>
      <c r="AI1187"/>
    </row>
    <row r="1188" spans="1:35" x14ac:dyDescent="0.2">
      <c r="A1188">
        <v>6853</v>
      </c>
      <c r="B1188" t="s">
        <v>44</v>
      </c>
      <c r="C1188" t="s">
        <v>46</v>
      </c>
      <c r="D1188" t="s">
        <v>237</v>
      </c>
      <c r="E1188" t="s">
        <v>181</v>
      </c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  <c r="AD1188"/>
      <c r="AE1188"/>
      <c r="AF1188"/>
      <c r="AG1188"/>
      <c r="AH1188"/>
      <c r="AI1188"/>
    </row>
    <row r="1189" spans="1:35" x14ac:dyDescent="0.2">
      <c r="A1189">
        <v>1</v>
      </c>
      <c r="B1189" t="s">
        <v>44</v>
      </c>
      <c r="C1189" t="s">
        <v>46</v>
      </c>
      <c r="D1189" t="s">
        <v>237</v>
      </c>
      <c r="E1189" t="s">
        <v>186</v>
      </c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  <c r="AD1189"/>
      <c r="AE1189"/>
      <c r="AF1189"/>
      <c r="AG1189"/>
      <c r="AH1189"/>
      <c r="AI1189"/>
    </row>
    <row r="1190" spans="1:35" x14ac:dyDescent="0.2">
      <c r="A1190">
        <v>13</v>
      </c>
      <c r="B1190" t="s">
        <v>44</v>
      </c>
      <c r="C1190" t="s">
        <v>46</v>
      </c>
      <c r="D1190" t="s">
        <v>237</v>
      </c>
      <c r="E1190" t="s">
        <v>187</v>
      </c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  <c r="AD1190"/>
      <c r="AE1190"/>
      <c r="AF1190"/>
      <c r="AG1190"/>
      <c r="AH1190"/>
      <c r="AI1190"/>
    </row>
    <row r="1191" spans="1:35" x14ac:dyDescent="0.2">
      <c r="A1191">
        <v>75</v>
      </c>
      <c r="B1191" t="s">
        <v>44</v>
      </c>
      <c r="C1191" t="s">
        <v>46</v>
      </c>
      <c r="D1191" t="s">
        <v>238</v>
      </c>
      <c r="E1191" t="s">
        <v>181</v>
      </c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  <c r="AD1191"/>
      <c r="AE1191"/>
      <c r="AF1191"/>
      <c r="AG1191"/>
      <c r="AH1191"/>
      <c r="AI1191"/>
    </row>
    <row r="1192" spans="1:35" x14ac:dyDescent="0.2">
      <c r="A1192">
        <v>8</v>
      </c>
      <c r="C1192" t="s">
        <v>48</v>
      </c>
      <c r="D1192" t="s">
        <v>239</v>
      </c>
      <c r="E1192" t="s">
        <v>240</v>
      </c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  <c r="AD1192"/>
      <c r="AE1192"/>
      <c r="AF1192"/>
      <c r="AG1192"/>
      <c r="AH1192"/>
      <c r="AI1192"/>
    </row>
    <row r="1193" spans="1:35" x14ac:dyDescent="0.2">
      <c r="A1193">
        <v>8290</v>
      </c>
      <c r="C1193" t="s">
        <v>46</v>
      </c>
      <c r="D1193" t="s">
        <v>241</v>
      </c>
      <c r="E1193" t="s">
        <v>183</v>
      </c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  <c r="AD1193"/>
      <c r="AE1193"/>
      <c r="AF1193"/>
      <c r="AG1193"/>
      <c r="AH1193"/>
      <c r="AI1193"/>
    </row>
    <row r="1194" spans="1:35" x14ac:dyDescent="0.2">
      <c r="A1194">
        <v>4</v>
      </c>
      <c r="C1194" t="s">
        <v>46</v>
      </c>
      <c r="D1194" t="s">
        <v>241</v>
      </c>
      <c r="E1194" t="s">
        <v>187</v>
      </c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  <c r="AD1194"/>
      <c r="AE1194"/>
      <c r="AF1194"/>
      <c r="AG1194"/>
      <c r="AH1194"/>
      <c r="AI1194"/>
    </row>
    <row r="1195" spans="1:35" x14ac:dyDescent="0.2">
      <c r="A1195">
        <v>2</v>
      </c>
      <c r="B1195" t="s">
        <v>44</v>
      </c>
      <c r="C1195" t="s">
        <v>46</v>
      </c>
      <c r="D1195" t="s">
        <v>350</v>
      </c>
      <c r="E1195" t="s">
        <v>183</v>
      </c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  <c r="AD1195"/>
      <c r="AE1195"/>
      <c r="AF1195"/>
      <c r="AG1195"/>
      <c r="AH1195"/>
      <c r="AI1195"/>
    </row>
    <row r="1196" spans="1:35" x14ac:dyDescent="0.2">
      <c r="A1196">
        <v>95</v>
      </c>
      <c r="C1196" t="s">
        <v>46</v>
      </c>
      <c r="D1196" t="s">
        <v>242</v>
      </c>
      <c r="E1196" t="s">
        <v>183</v>
      </c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  <c r="AC1196"/>
      <c r="AD1196"/>
      <c r="AE1196"/>
      <c r="AF1196"/>
      <c r="AG1196"/>
      <c r="AH1196"/>
      <c r="AI1196"/>
    </row>
    <row r="1197" spans="1:35" x14ac:dyDescent="0.2">
      <c r="A1197">
        <v>3</v>
      </c>
      <c r="D1197" t="s">
        <v>242</v>
      </c>
      <c r="E1197" t="s">
        <v>196</v>
      </c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  <c r="AD1197"/>
      <c r="AE1197"/>
      <c r="AF1197"/>
      <c r="AG1197"/>
      <c r="AH1197"/>
      <c r="AI1197"/>
    </row>
    <row r="1198" spans="1:35" x14ac:dyDescent="0.2">
      <c r="A1198">
        <v>4</v>
      </c>
      <c r="B1198" t="s">
        <v>44</v>
      </c>
      <c r="C1198" t="s">
        <v>46</v>
      </c>
      <c r="D1198" t="s">
        <v>242</v>
      </c>
      <c r="E1198" t="s">
        <v>181</v>
      </c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  <c r="AD1198"/>
      <c r="AE1198"/>
      <c r="AF1198"/>
      <c r="AG1198"/>
      <c r="AH1198"/>
      <c r="AI1198"/>
    </row>
    <row r="1199" spans="1:35" x14ac:dyDescent="0.2">
      <c r="A1199">
        <v>2</v>
      </c>
      <c r="D1199" t="s">
        <v>242</v>
      </c>
      <c r="E1199" t="s">
        <v>243</v>
      </c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  <c r="AC1199"/>
      <c r="AD1199"/>
      <c r="AE1199"/>
      <c r="AF1199"/>
      <c r="AG1199"/>
      <c r="AH1199"/>
      <c r="AI1199"/>
    </row>
    <row r="1200" spans="1:35" x14ac:dyDescent="0.2">
      <c r="A1200">
        <v>1</v>
      </c>
      <c r="C1200" t="s">
        <v>46</v>
      </c>
      <c r="D1200" t="s">
        <v>242</v>
      </c>
      <c r="E1200" t="s">
        <v>186</v>
      </c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  <c r="AD1200"/>
      <c r="AE1200"/>
      <c r="AF1200"/>
      <c r="AG1200"/>
      <c r="AH1200"/>
      <c r="AI1200"/>
    </row>
    <row r="1201" spans="1:35" x14ac:dyDescent="0.2">
      <c r="A1201">
        <v>15329</v>
      </c>
      <c r="D1201" t="s">
        <v>244</v>
      </c>
      <c r="E1201" t="s">
        <v>213</v>
      </c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  <c r="AD1201"/>
      <c r="AE1201"/>
      <c r="AF1201"/>
      <c r="AG1201"/>
      <c r="AH1201"/>
      <c r="AI1201"/>
    </row>
    <row r="1202" spans="1:35" x14ac:dyDescent="0.2">
      <c r="A1202">
        <v>3</v>
      </c>
      <c r="D1202" t="s">
        <v>244</v>
      </c>
      <c r="E1202" t="s">
        <v>342</v>
      </c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  <c r="AC1202"/>
      <c r="AD1202"/>
      <c r="AE1202"/>
      <c r="AF1202"/>
      <c r="AG1202"/>
      <c r="AH1202"/>
      <c r="AI1202"/>
    </row>
    <row r="1203" spans="1:35" x14ac:dyDescent="0.2">
      <c r="A1203">
        <v>67</v>
      </c>
      <c r="D1203" t="s">
        <v>244</v>
      </c>
      <c r="E1203" t="s">
        <v>187</v>
      </c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  <c r="AD1203"/>
      <c r="AE1203"/>
      <c r="AF1203"/>
      <c r="AG1203"/>
      <c r="AH1203"/>
      <c r="AI1203"/>
    </row>
    <row r="1204" spans="1:35" x14ac:dyDescent="0.2">
      <c r="A1204">
        <v>12</v>
      </c>
      <c r="C1204" t="s">
        <v>46</v>
      </c>
      <c r="D1204" t="s">
        <v>351</v>
      </c>
      <c r="E1204" t="s">
        <v>183</v>
      </c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  <c r="AC1204"/>
      <c r="AD1204"/>
      <c r="AE1204"/>
      <c r="AF1204"/>
      <c r="AG1204"/>
      <c r="AH1204"/>
      <c r="AI1204"/>
    </row>
    <row r="1205" spans="1:35" x14ac:dyDescent="0.2">
      <c r="A1205">
        <v>8</v>
      </c>
      <c r="C1205" t="s">
        <v>46</v>
      </c>
      <c r="D1205" t="s">
        <v>352</v>
      </c>
      <c r="E1205" t="s">
        <v>183</v>
      </c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  <c r="AC1205"/>
      <c r="AD1205"/>
      <c r="AE1205"/>
      <c r="AF1205"/>
      <c r="AG1205"/>
      <c r="AH1205"/>
      <c r="AI1205"/>
    </row>
    <row r="1206" spans="1:35" x14ac:dyDescent="0.2">
      <c r="A1206">
        <v>1</v>
      </c>
      <c r="B1206" t="s">
        <v>44</v>
      </c>
      <c r="C1206" t="s">
        <v>46</v>
      </c>
      <c r="D1206" t="s">
        <v>353</v>
      </c>
      <c r="E1206" t="s">
        <v>183</v>
      </c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  <c r="AD1206"/>
      <c r="AE1206"/>
      <c r="AF1206"/>
      <c r="AG1206"/>
      <c r="AH1206"/>
      <c r="AI1206"/>
    </row>
    <row r="1207" spans="1:35" x14ac:dyDescent="0.2">
      <c r="A1207">
        <v>3</v>
      </c>
      <c r="C1207" t="s">
        <v>46</v>
      </c>
      <c r="D1207" t="s">
        <v>354</v>
      </c>
      <c r="E1207" t="s">
        <v>183</v>
      </c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  <c r="AC1207"/>
      <c r="AD1207"/>
      <c r="AE1207"/>
      <c r="AF1207"/>
      <c r="AG1207"/>
      <c r="AH1207"/>
      <c r="AI1207"/>
    </row>
    <row r="1208" spans="1:35" x14ac:dyDescent="0.2">
      <c r="A1208">
        <v>3</v>
      </c>
      <c r="C1208" t="s">
        <v>46</v>
      </c>
      <c r="D1208" t="s">
        <v>355</v>
      </c>
      <c r="E1208" t="s">
        <v>183</v>
      </c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  <c r="AC1208"/>
      <c r="AD1208"/>
      <c r="AE1208"/>
      <c r="AF1208"/>
      <c r="AG1208"/>
      <c r="AH1208"/>
      <c r="AI1208"/>
    </row>
    <row r="1209" spans="1:35" x14ac:dyDescent="0.2">
      <c r="A1209">
        <v>6</v>
      </c>
      <c r="D1209" t="s">
        <v>245</v>
      </c>
      <c r="E1209" t="s">
        <v>215</v>
      </c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  <c r="AD1209"/>
      <c r="AE1209"/>
      <c r="AF1209"/>
      <c r="AG1209"/>
      <c r="AH1209"/>
      <c r="AI1209"/>
    </row>
    <row r="1210" spans="1:35" x14ac:dyDescent="0.2">
      <c r="A1210">
        <v>3</v>
      </c>
      <c r="D1210" t="s">
        <v>245</v>
      </c>
      <c r="E1210" t="s">
        <v>192</v>
      </c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  <c r="AC1210"/>
      <c r="AD1210"/>
      <c r="AE1210"/>
      <c r="AF1210"/>
      <c r="AG1210"/>
      <c r="AH1210"/>
      <c r="AI1210"/>
    </row>
    <row r="1211" spans="1:35" x14ac:dyDescent="0.2">
      <c r="A1211">
        <v>2723</v>
      </c>
      <c r="D1211" t="s">
        <v>246</v>
      </c>
      <c r="E1211" t="s">
        <v>209</v>
      </c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  <c r="AC1211"/>
      <c r="AD1211"/>
      <c r="AE1211"/>
      <c r="AF1211"/>
      <c r="AG1211"/>
      <c r="AH1211"/>
      <c r="AI1211"/>
    </row>
    <row r="1212" spans="1:35" x14ac:dyDescent="0.2">
      <c r="A1212">
        <v>8</v>
      </c>
      <c r="D1212" t="s">
        <v>247</v>
      </c>
      <c r="E1212" t="s">
        <v>191</v>
      </c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  <c r="AD1212"/>
      <c r="AE1212"/>
      <c r="AF1212"/>
      <c r="AG1212"/>
      <c r="AH1212"/>
      <c r="AI1212"/>
    </row>
    <row r="1213" spans="1:35" x14ac:dyDescent="0.2">
      <c r="A1213">
        <v>14002</v>
      </c>
      <c r="C1213" t="s">
        <v>46</v>
      </c>
      <c r="D1213" t="s">
        <v>247</v>
      </c>
      <c r="E1213" t="s">
        <v>183</v>
      </c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  <c r="AC1213"/>
      <c r="AD1213"/>
      <c r="AE1213"/>
      <c r="AF1213"/>
      <c r="AG1213"/>
      <c r="AH1213"/>
      <c r="AI1213"/>
    </row>
    <row r="1214" spans="1:35" x14ac:dyDescent="0.2">
      <c r="A1214">
        <v>8426</v>
      </c>
      <c r="C1214" t="s">
        <v>46</v>
      </c>
      <c r="D1214" t="s">
        <v>247</v>
      </c>
      <c r="E1214" t="s">
        <v>186</v>
      </c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  <c r="AC1214"/>
      <c r="AD1214"/>
      <c r="AE1214"/>
      <c r="AF1214"/>
      <c r="AG1214"/>
      <c r="AH1214"/>
      <c r="AI1214"/>
    </row>
    <row r="1215" spans="1:35" x14ac:dyDescent="0.2">
      <c r="A1215">
        <v>43</v>
      </c>
      <c r="C1215" t="s">
        <v>46</v>
      </c>
      <c r="D1215" t="s">
        <v>247</v>
      </c>
      <c r="E1215" t="s">
        <v>187</v>
      </c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  <c r="AC1215"/>
      <c r="AD1215"/>
      <c r="AE1215"/>
      <c r="AF1215"/>
      <c r="AG1215"/>
      <c r="AH1215"/>
      <c r="AI1215"/>
    </row>
    <row r="1216" spans="1:35" x14ac:dyDescent="0.2">
      <c r="A1216">
        <v>3</v>
      </c>
      <c r="C1216" t="s">
        <v>46</v>
      </c>
      <c r="D1216" t="s">
        <v>249</v>
      </c>
      <c r="E1216" t="s">
        <v>194</v>
      </c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  <c r="AC1216"/>
      <c r="AD1216"/>
      <c r="AE1216"/>
      <c r="AF1216"/>
      <c r="AG1216"/>
      <c r="AH1216"/>
      <c r="AI1216"/>
    </row>
    <row r="1217" spans="1:35" x14ac:dyDescent="0.2">
      <c r="A1217">
        <v>7</v>
      </c>
      <c r="D1217" t="s">
        <v>249</v>
      </c>
      <c r="E1217" t="s">
        <v>191</v>
      </c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  <c r="AC1217"/>
      <c r="AD1217"/>
      <c r="AE1217"/>
      <c r="AF1217"/>
      <c r="AG1217"/>
      <c r="AH1217"/>
      <c r="AI1217"/>
    </row>
    <row r="1218" spans="1:35" x14ac:dyDescent="0.2">
      <c r="A1218">
        <v>43107</v>
      </c>
      <c r="C1218" t="s">
        <v>46</v>
      </c>
      <c r="D1218" t="s">
        <v>249</v>
      </c>
      <c r="E1218" t="s">
        <v>183</v>
      </c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  <c r="AD1218"/>
      <c r="AE1218"/>
      <c r="AF1218"/>
      <c r="AG1218"/>
      <c r="AH1218"/>
      <c r="AI1218"/>
    </row>
    <row r="1219" spans="1:35" x14ac:dyDescent="0.2">
      <c r="A1219">
        <v>6</v>
      </c>
      <c r="B1219" t="s">
        <v>44</v>
      </c>
      <c r="C1219" t="s">
        <v>46</v>
      </c>
      <c r="D1219" t="s">
        <v>249</v>
      </c>
      <c r="E1219" t="s">
        <v>181</v>
      </c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  <c r="AC1219"/>
      <c r="AD1219"/>
      <c r="AE1219"/>
      <c r="AF1219"/>
      <c r="AG1219"/>
      <c r="AH1219"/>
      <c r="AI1219"/>
    </row>
    <row r="1220" spans="1:35" x14ac:dyDescent="0.2">
      <c r="A1220">
        <v>15</v>
      </c>
      <c r="C1220" t="s">
        <v>46</v>
      </c>
      <c r="D1220" t="s">
        <v>249</v>
      </c>
      <c r="E1220" t="s">
        <v>211</v>
      </c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  <c r="AC1220"/>
      <c r="AD1220"/>
      <c r="AE1220"/>
      <c r="AF1220"/>
      <c r="AG1220"/>
      <c r="AH1220"/>
      <c r="AI1220"/>
    </row>
    <row r="1221" spans="1:35" x14ac:dyDescent="0.2">
      <c r="A1221">
        <v>579</v>
      </c>
      <c r="C1221" t="s">
        <v>46</v>
      </c>
      <c r="D1221" t="s">
        <v>249</v>
      </c>
      <c r="E1221" t="s">
        <v>186</v>
      </c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  <c r="AD1221"/>
      <c r="AE1221"/>
      <c r="AF1221"/>
      <c r="AG1221"/>
      <c r="AH1221"/>
      <c r="AI1221"/>
    </row>
    <row r="1222" spans="1:35" x14ac:dyDescent="0.2">
      <c r="A1222">
        <v>29</v>
      </c>
      <c r="C1222" t="s">
        <v>46</v>
      </c>
      <c r="D1222" t="s">
        <v>249</v>
      </c>
      <c r="E1222" t="s">
        <v>187</v>
      </c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  <c r="AC1222"/>
      <c r="AD1222"/>
      <c r="AE1222"/>
      <c r="AF1222"/>
      <c r="AG1222"/>
      <c r="AH1222"/>
      <c r="AI1222"/>
    </row>
    <row r="1223" spans="1:35" x14ac:dyDescent="0.2">
      <c r="A1223">
        <v>3</v>
      </c>
      <c r="C1223" t="s">
        <v>46</v>
      </c>
      <c r="D1223" t="s">
        <v>356</v>
      </c>
      <c r="E1223" t="s">
        <v>183</v>
      </c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  <c r="AC1223"/>
      <c r="AD1223"/>
      <c r="AE1223"/>
      <c r="AF1223"/>
      <c r="AG1223"/>
      <c r="AH1223"/>
      <c r="AI1223"/>
    </row>
    <row r="1224" spans="1:35" x14ac:dyDescent="0.2">
      <c r="A1224">
        <v>2</v>
      </c>
      <c r="C1224" t="s">
        <v>46</v>
      </c>
      <c r="D1224" t="s">
        <v>356</v>
      </c>
      <c r="E1224" t="s">
        <v>357</v>
      </c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  <c r="AC1224"/>
      <c r="AD1224"/>
      <c r="AE1224"/>
      <c r="AF1224"/>
      <c r="AG1224"/>
      <c r="AH1224"/>
      <c r="AI1224"/>
    </row>
    <row r="1225" spans="1:35" x14ac:dyDescent="0.2">
      <c r="A1225">
        <v>1</v>
      </c>
      <c r="D1225" t="s">
        <v>250</v>
      </c>
      <c r="E1225" t="s">
        <v>190</v>
      </c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  <c r="AC1225"/>
      <c r="AD1225"/>
      <c r="AE1225"/>
      <c r="AF1225"/>
      <c r="AG1225"/>
      <c r="AH1225"/>
      <c r="AI1225"/>
    </row>
    <row r="1226" spans="1:35" x14ac:dyDescent="0.2">
      <c r="A1226">
        <v>287</v>
      </c>
      <c r="C1226" t="s">
        <v>46</v>
      </c>
      <c r="D1226" t="s">
        <v>250</v>
      </c>
      <c r="E1226" t="s">
        <v>183</v>
      </c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  <c r="AC1226"/>
      <c r="AD1226"/>
      <c r="AE1226"/>
      <c r="AF1226"/>
      <c r="AG1226"/>
      <c r="AH1226"/>
      <c r="AI1226"/>
    </row>
    <row r="1227" spans="1:35" x14ac:dyDescent="0.2">
      <c r="A1227">
        <v>31</v>
      </c>
      <c r="B1227" t="s">
        <v>44</v>
      </c>
      <c r="C1227" t="s">
        <v>46</v>
      </c>
      <c r="D1227" t="s">
        <v>250</v>
      </c>
      <c r="E1227" t="s">
        <v>181</v>
      </c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  <c r="AC1227"/>
      <c r="AD1227"/>
      <c r="AE1227"/>
      <c r="AF1227"/>
      <c r="AG1227"/>
      <c r="AH1227"/>
      <c r="AI1227"/>
    </row>
    <row r="1228" spans="1:35" x14ac:dyDescent="0.2">
      <c r="A1228">
        <v>1</v>
      </c>
      <c r="D1228" t="s">
        <v>250</v>
      </c>
      <c r="E1228" t="s">
        <v>213</v>
      </c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  <c r="AC1228"/>
      <c r="AD1228"/>
      <c r="AE1228"/>
      <c r="AF1228"/>
      <c r="AG1228"/>
      <c r="AH1228"/>
      <c r="AI1228"/>
    </row>
    <row r="1229" spans="1:35" x14ac:dyDescent="0.2">
      <c r="A1229">
        <v>181</v>
      </c>
      <c r="C1229" t="s">
        <v>46</v>
      </c>
      <c r="D1229" t="s">
        <v>250</v>
      </c>
      <c r="E1229" t="s">
        <v>186</v>
      </c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  <c r="AC1229"/>
      <c r="AD1229"/>
      <c r="AE1229"/>
      <c r="AF1229"/>
      <c r="AG1229"/>
      <c r="AH1229"/>
      <c r="AI1229"/>
    </row>
    <row r="1230" spans="1:35" x14ac:dyDescent="0.2">
      <c r="A1230">
        <v>99</v>
      </c>
      <c r="C1230" t="s">
        <v>46</v>
      </c>
      <c r="D1230" t="s">
        <v>251</v>
      </c>
      <c r="E1230" t="s">
        <v>183</v>
      </c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  <c r="AC1230"/>
      <c r="AD1230"/>
      <c r="AE1230"/>
      <c r="AF1230"/>
      <c r="AG1230"/>
      <c r="AH1230"/>
      <c r="AI1230"/>
    </row>
    <row r="1231" spans="1:35" x14ac:dyDescent="0.2">
      <c r="A1231">
        <v>26</v>
      </c>
      <c r="B1231" t="s">
        <v>44</v>
      </c>
      <c r="C1231" t="s">
        <v>46</v>
      </c>
      <c r="D1231" t="s">
        <v>251</v>
      </c>
      <c r="E1231" t="s">
        <v>181</v>
      </c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  <c r="AC1231"/>
      <c r="AD1231"/>
      <c r="AE1231"/>
      <c r="AF1231"/>
      <c r="AG1231"/>
      <c r="AH1231"/>
      <c r="AI1231"/>
    </row>
    <row r="1232" spans="1:35" x14ac:dyDescent="0.2">
      <c r="A1232">
        <v>6</v>
      </c>
      <c r="C1232" t="s">
        <v>46</v>
      </c>
      <c r="D1232" t="s">
        <v>252</v>
      </c>
      <c r="E1232" t="s">
        <v>183</v>
      </c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  <c r="AC1232"/>
      <c r="AD1232"/>
      <c r="AE1232"/>
      <c r="AF1232"/>
      <c r="AG1232"/>
      <c r="AH1232"/>
      <c r="AI1232"/>
    </row>
    <row r="1233" spans="1:35" x14ac:dyDescent="0.2">
      <c r="A1233">
        <v>22</v>
      </c>
      <c r="B1233" t="s">
        <v>44</v>
      </c>
      <c r="C1233" t="s">
        <v>46</v>
      </c>
      <c r="D1233" t="s">
        <v>252</v>
      </c>
      <c r="E1233" t="s">
        <v>181</v>
      </c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  <c r="AC1233"/>
      <c r="AD1233"/>
      <c r="AE1233"/>
      <c r="AF1233"/>
      <c r="AG1233"/>
      <c r="AH1233"/>
      <c r="AI1233"/>
    </row>
    <row r="1234" spans="1:35" x14ac:dyDescent="0.2">
      <c r="A1234">
        <v>132</v>
      </c>
      <c r="C1234" t="s">
        <v>46</v>
      </c>
      <c r="D1234" t="s">
        <v>252</v>
      </c>
      <c r="E1234" t="s">
        <v>186</v>
      </c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  <c r="AC1234"/>
      <c r="AD1234"/>
      <c r="AE1234"/>
      <c r="AF1234"/>
      <c r="AG1234"/>
      <c r="AH1234"/>
      <c r="AI1234"/>
    </row>
    <row r="1235" spans="1:35" x14ac:dyDescent="0.2">
      <c r="A1235">
        <v>2</v>
      </c>
      <c r="C1235" t="s">
        <v>46</v>
      </c>
      <c r="D1235" t="s">
        <v>358</v>
      </c>
      <c r="E1235" t="s">
        <v>183</v>
      </c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  <c r="AC1235"/>
      <c r="AD1235"/>
      <c r="AE1235"/>
      <c r="AF1235"/>
      <c r="AG1235"/>
      <c r="AH1235"/>
      <c r="AI1235"/>
    </row>
    <row r="1236" spans="1:35" x14ac:dyDescent="0.2">
      <c r="A1236">
        <v>6</v>
      </c>
      <c r="C1236" t="s">
        <v>46</v>
      </c>
      <c r="D1236" t="s">
        <v>359</v>
      </c>
      <c r="E1236" t="s">
        <v>183</v>
      </c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  <c r="AC1236"/>
      <c r="AD1236"/>
      <c r="AE1236"/>
      <c r="AF1236"/>
      <c r="AG1236"/>
      <c r="AH1236"/>
      <c r="AI1236"/>
    </row>
    <row r="1237" spans="1:35" x14ac:dyDescent="0.2">
      <c r="A1237">
        <v>3</v>
      </c>
      <c r="C1237" t="s">
        <v>46</v>
      </c>
      <c r="D1237" t="s">
        <v>360</v>
      </c>
      <c r="E1237" t="s">
        <v>183</v>
      </c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  <c r="AC1237"/>
      <c r="AD1237"/>
      <c r="AE1237"/>
      <c r="AF1237"/>
      <c r="AG1237"/>
      <c r="AH1237"/>
      <c r="AI1237"/>
    </row>
    <row r="1238" spans="1:35" x14ac:dyDescent="0.2">
      <c r="A1238">
        <v>1</v>
      </c>
      <c r="C1238" t="s">
        <v>46</v>
      </c>
      <c r="D1238" t="s">
        <v>361</v>
      </c>
      <c r="E1238" t="s">
        <v>183</v>
      </c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  <c r="AC1238"/>
      <c r="AD1238"/>
      <c r="AE1238"/>
      <c r="AF1238"/>
      <c r="AG1238"/>
      <c r="AH1238"/>
      <c r="AI1238"/>
    </row>
    <row r="1239" spans="1:35" x14ac:dyDescent="0.2">
      <c r="A1239">
        <v>1</v>
      </c>
      <c r="C1239" t="s">
        <v>46</v>
      </c>
      <c r="D1239" t="s">
        <v>362</v>
      </c>
      <c r="E1239" t="s">
        <v>183</v>
      </c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  <c r="AC1239"/>
      <c r="AD1239"/>
      <c r="AE1239"/>
      <c r="AF1239"/>
      <c r="AG1239"/>
      <c r="AH1239"/>
      <c r="AI1239"/>
    </row>
    <row r="1240" spans="1:35" x14ac:dyDescent="0.2">
      <c r="A1240">
        <v>14</v>
      </c>
      <c r="C1240" t="s">
        <v>46</v>
      </c>
      <c r="D1240" t="s">
        <v>363</v>
      </c>
      <c r="E1240" t="s">
        <v>183</v>
      </c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  <c r="AC1240"/>
      <c r="AD1240"/>
      <c r="AE1240"/>
      <c r="AF1240"/>
      <c r="AG1240"/>
      <c r="AH1240"/>
      <c r="AI1240"/>
    </row>
    <row r="1241" spans="1:35" x14ac:dyDescent="0.2">
      <c r="A1241">
        <v>1</v>
      </c>
      <c r="C1241" t="s">
        <v>46</v>
      </c>
      <c r="D1241" t="s">
        <v>364</v>
      </c>
      <c r="E1241" t="s">
        <v>183</v>
      </c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  <c r="AC1241"/>
      <c r="AD1241"/>
      <c r="AE1241"/>
      <c r="AF1241"/>
      <c r="AG1241"/>
      <c r="AH1241"/>
      <c r="AI1241"/>
    </row>
    <row r="1242" spans="1:35" x14ac:dyDescent="0.2">
      <c r="A1242">
        <v>9</v>
      </c>
      <c r="C1242" t="s">
        <v>46</v>
      </c>
      <c r="D1242" t="s">
        <v>365</v>
      </c>
      <c r="E1242" t="s">
        <v>183</v>
      </c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  <c r="AC1242"/>
      <c r="AD1242"/>
      <c r="AE1242"/>
      <c r="AF1242"/>
      <c r="AG1242"/>
      <c r="AH1242"/>
      <c r="AI1242"/>
    </row>
    <row r="1243" spans="1:35" x14ac:dyDescent="0.2">
      <c r="A1243">
        <v>3</v>
      </c>
      <c r="C1243" t="s">
        <v>46</v>
      </c>
      <c r="D1243" t="s">
        <v>366</v>
      </c>
      <c r="E1243" t="s">
        <v>183</v>
      </c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  <c r="AC1243"/>
      <c r="AD1243"/>
      <c r="AE1243"/>
      <c r="AF1243"/>
      <c r="AG1243"/>
      <c r="AH1243"/>
      <c r="AI1243"/>
    </row>
    <row r="1244" spans="1:35" x14ac:dyDescent="0.2">
      <c r="A1244">
        <v>5</v>
      </c>
      <c r="C1244" t="s">
        <v>46</v>
      </c>
      <c r="D1244" t="s">
        <v>367</v>
      </c>
      <c r="E1244" t="s">
        <v>183</v>
      </c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  <c r="AC1244"/>
      <c r="AD1244"/>
      <c r="AE1244"/>
      <c r="AF1244"/>
      <c r="AG1244"/>
      <c r="AH1244"/>
      <c r="AI1244"/>
    </row>
    <row r="1245" spans="1:35" x14ac:dyDescent="0.2">
      <c r="A1245">
        <v>3</v>
      </c>
      <c r="C1245" t="s">
        <v>46</v>
      </c>
      <c r="D1245" t="s">
        <v>368</v>
      </c>
      <c r="E1245" t="s">
        <v>183</v>
      </c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  <c r="AC1245"/>
      <c r="AD1245"/>
      <c r="AE1245"/>
      <c r="AF1245"/>
      <c r="AG1245"/>
      <c r="AH1245"/>
      <c r="AI1245"/>
    </row>
    <row r="1246" spans="1:35" x14ac:dyDescent="0.2">
      <c r="A1246">
        <v>1</v>
      </c>
      <c r="C1246" t="s">
        <v>46</v>
      </c>
      <c r="D1246" t="s">
        <v>369</v>
      </c>
      <c r="E1246" t="s">
        <v>183</v>
      </c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  <c r="AC1246"/>
      <c r="AD1246"/>
      <c r="AE1246"/>
      <c r="AF1246"/>
      <c r="AG1246"/>
      <c r="AH1246"/>
      <c r="AI1246"/>
    </row>
    <row r="1247" spans="1:35" x14ac:dyDescent="0.2">
      <c r="A1247">
        <v>1001</v>
      </c>
      <c r="C1247" t="s">
        <v>46</v>
      </c>
      <c r="D1247" t="s">
        <v>253</v>
      </c>
      <c r="E1247" t="s">
        <v>183</v>
      </c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  <c r="AC1247"/>
      <c r="AD1247"/>
      <c r="AE1247"/>
      <c r="AF1247"/>
      <c r="AG1247"/>
      <c r="AH1247"/>
      <c r="AI1247"/>
    </row>
    <row r="1248" spans="1:35" x14ac:dyDescent="0.2">
      <c r="A1248">
        <v>1254</v>
      </c>
      <c r="C1248" t="s">
        <v>46</v>
      </c>
      <c r="D1248" t="s">
        <v>253</v>
      </c>
      <c r="E1248" t="s">
        <v>186</v>
      </c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  <c r="AC1248"/>
      <c r="AD1248"/>
      <c r="AE1248"/>
      <c r="AF1248"/>
      <c r="AG1248"/>
      <c r="AH1248"/>
      <c r="AI1248"/>
    </row>
    <row r="1249" spans="1:35" x14ac:dyDescent="0.2">
      <c r="A1249">
        <v>31</v>
      </c>
      <c r="C1249" t="s">
        <v>46</v>
      </c>
      <c r="D1249" t="s">
        <v>254</v>
      </c>
      <c r="E1249" t="s">
        <v>183</v>
      </c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  <c r="AC1249"/>
      <c r="AD1249"/>
      <c r="AE1249"/>
      <c r="AF1249"/>
      <c r="AG1249"/>
      <c r="AH1249"/>
      <c r="AI1249"/>
    </row>
    <row r="1250" spans="1:35" x14ac:dyDescent="0.2">
      <c r="A1250">
        <v>20</v>
      </c>
      <c r="D1250" t="s">
        <v>254</v>
      </c>
      <c r="E1250" t="s">
        <v>192</v>
      </c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  <c r="AC1250"/>
      <c r="AD1250"/>
      <c r="AE1250"/>
      <c r="AF1250"/>
      <c r="AG1250"/>
      <c r="AH1250"/>
      <c r="AI1250"/>
    </row>
    <row r="1251" spans="1:35" x14ac:dyDescent="0.2">
      <c r="A1251">
        <v>385</v>
      </c>
      <c r="B1251" t="s">
        <v>44</v>
      </c>
      <c r="C1251" t="s">
        <v>46</v>
      </c>
      <c r="D1251" t="s">
        <v>254</v>
      </c>
      <c r="E1251" t="s">
        <v>181</v>
      </c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  <c r="AC1251"/>
      <c r="AD1251"/>
      <c r="AE1251"/>
      <c r="AF1251"/>
      <c r="AG1251"/>
      <c r="AH1251"/>
      <c r="AI1251"/>
    </row>
    <row r="1252" spans="1:35" x14ac:dyDescent="0.2">
      <c r="A1252">
        <v>1</v>
      </c>
      <c r="C1252" t="s">
        <v>46</v>
      </c>
      <c r="D1252" t="s">
        <v>254</v>
      </c>
      <c r="E1252" t="s">
        <v>186</v>
      </c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  <c r="AC1252"/>
      <c r="AD1252"/>
      <c r="AE1252"/>
      <c r="AF1252"/>
      <c r="AG1252"/>
      <c r="AH1252"/>
      <c r="AI1252"/>
    </row>
    <row r="1253" spans="1:35" x14ac:dyDescent="0.2">
      <c r="A1253">
        <v>10</v>
      </c>
      <c r="B1253" t="s">
        <v>44</v>
      </c>
      <c r="C1253" t="s">
        <v>46</v>
      </c>
      <c r="D1253" t="s">
        <v>256</v>
      </c>
      <c r="E1253" t="s">
        <v>183</v>
      </c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  <c r="AC1253"/>
      <c r="AD1253"/>
      <c r="AE1253"/>
      <c r="AF1253"/>
      <c r="AG1253"/>
      <c r="AH1253"/>
      <c r="AI1253"/>
    </row>
    <row r="1254" spans="1:35" x14ac:dyDescent="0.2">
      <c r="A1254">
        <v>1233</v>
      </c>
      <c r="B1254" t="s">
        <v>44</v>
      </c>
      <c r="C1254" t="s">
        <v>46</v>
      </c>
      <c r="D1254" t="s">
        <v>256</v>
      </c>
      <c r="E1254" t="s">
        <v>181</v>
      </c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  <c r="AC1254"/>
      <c r="AD1254"/>
      <c r="AE1254"/>
      <c r="AF1254"/>
      <c r="AG1254"/>
      <c r="AH1254"/>
      <c r="AI1254"/>
    </row>
    <row r="1255" spans="1:35" x14ac:dyDescent="0.2">
      <c r="A1255">
        <v>8</v>
      </c>
      <c r="B1255" t="s">
        <v>44</v>
      </c>
      <c r="C1255" t="s">
        <v>46</v>
      </c>
      <c r="D1255" t="s">
        <v>256</v>
      </c>
      <c r="E1255" t="s">
        <v>186</v>
      </c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  <c r="AC1255"/>
      <c r="AD1255"/>
      <c r="AE1255"/>
      <c r="AF1255"/>
      <c r="AG1255"/>
      <c r="AH1255"/>
      <c r="AI1255"/>
    </row>
    <row r="1256" spans="1:35" x14ac:dyDescent="0.2">
      <c r="A1256">
        <v>3</v>
      </c>
      <c r="B1256" t="s">
        <v>44</v>
      </c>
      <c r="C1256" t="s">
        <v>46</v>
      </c>
      <c r="D1256" t="s">
        <v>256</v>
      </c>
      <c r="E1256" t="s">
        <v>187</v>
      </c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  <c r="AC1256"/>
      <c r="AD1256"/>
      <c r="AE1256"/>
      <c r="AF1256"/>
      <c r="AG1256"/>
      <c r="AH1256"/>
      <c r="AI1256"/>
    </row>
    <row r="1257" spans="1:35" x14ac:dyDescent="0.2">
      <c r="A1257">
        <v>1120</v>
      </c>
      <c r="B1257" t="s">
        <v>44</v>
      </c>
      <c r="C1257" t="s">
        <v>46</v>
      </c>
      <c r="D1257" t="s">
        <v>257</v>
      </c>
      <c r="E1257" t="s">
        <v>181</v>
      </c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  <c r="AC1257"/>
      <c r="AD1257"/>
      <c r="AE1257"/>
      <c r="AF1257"/>
      <c r="AG1257"/>
      <c r="AH1257"/>
      <c r="AI1257"/>
    </row>
    <row r="1258" spans="1:35" x14ac:dyDescent="0.2">
      <c r="A1258">
        <v>3</v>
      </c>
      <c r="B1258" t="s">
        <v>44</v>
      </c>
      <c r="C1258" t="s">
        <v>46</v>
      </c>
      <c r="D1258" t="s">
        <v>257</v>
      </c>
      <c r="E1258" t="s">
        <v>186</v>
      </c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  <c r="AC1258"/>
      <c r="AD1258"/>
      <c r="AE1258"/>
      <c r="AF1258"/>
      <c r="AG1258"/>
      <c r="AH1258"/>
      <c r="AI1258"/>
    </row>
    <row r="1259" spans="1:35" x14ac:dyDescent="0.2">
      <c r="A1259">
        <v>878</v>
      </c>
      <c r="B1259" t="s">
        <v>44</v>
      </c>
      <c r="C1259" t="s">
        <v>46</v>
      </c>
      <c r="D1259" t="s">
        <v>258</v>
      </c>
      <c r="E1259" t="s">
        <v>181</v>
      </c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  <c r="AC1259"/>
      <c r="AD1259"/>
      <c r="AE1259"/>
      <c r="AF1259"/>
      <c r="AG1259"/>
      <c r="AH1259"/>
      <c r="AI1259"/>
    </row>
    <row r="1260" spans="1:35" x14ac:dyDescent="0.2">
      <c r="A1260">
        <v>2</v>
      </c>
      <c r="B1260" t="s">
        <v>44</v>
      </c>
      <c r="C1260" t="s">
        <v>46</v>
      </c>
      <c r="D1260" t="s">
        <v>258</v>
      </c>
      <c r="E1260" t="s">
        <v>186</v>
      </c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  <c r="AC1260"/>
      <c r="AD1260"/>
      <c r="AE1260"/>
      <c r="AF1260"/>
      <c r="AG1260"/>
      <c r="AH1260"/>
      <c r="AI1260"/>
    </row>
    <row r="1261" spans="1:35" x14ac:dyDescent="0.2">
      <c r="A1261">
        <v>443</v>
      </c>
      <c r="B1261" t="s">
        <v>44</v>
      </c>
      <c r="C1261" t="s">
        <v>46</v>
      </c>
      <c r="D1261" t="s">
        <v>259</v>
      </c>
      <c r="E1261" t="s">
        <v>181</v>
      </c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  <c r="AC1261"/>
      <c r="AD1261"/>
      <c r="AE1261"/>
      <c r="AF1261"/>
      <c r="AG1261"/>
      <c r="AH1261"/>
      <c r="AI1261"/>
    </row>
    <row r="1262" spans="1:35" x14ac:dyDescent="0.2">
      <c r="A1262">
        <v>1983</v>
      </c>
      <c r="D1262" t="s">
        <v>260</v>
      </c>
      <c r="E1262" t="s">
        <v>209</v>
      </c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  <c r="AC1262"/>
      <c r="AD1262"/>
      <c r="AE1262"/>
      <c r="AF1262"/>
      <c r="AG1262"/>
      <c r="AH1262"/>
      <c r="AI1262"/>
    </row>
    <row r="1263" spans="1:35" x14ac:dyDescent="0.2">
      <c r="A1263">
        <v>15</v>
      </c>
      <c r="B1263" t="s">
        <v>44</v>
      </c>
      <c r="C1263" t="s">
        <v>46</v>
      </c>
      <c r="D1263" t="s">
        <v>261</v>
      </c>
      <c r="E1263" t="s">
        <v>181</v>
      </c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  <c r="AC1263"/>
      <c r="AD1263"/>
      <c r="AE1263"/>
      <c r="AF1263"/>
      <c r="AG1263"/>
      <c r="AH1263"/>
      <c r="AI1263"/>
    </row>
    <row r="1264" spans="1:35" x14ac:dyDescent="0.2">
      <c r="A1264">
        <v>15</v>
      </c>
      <c r="D1264" t="s">
        <v>262</v>
      </c>
      <c r="E1264" t="s">
        <v>191</v>
      </c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  <c r="AC1264"/>
      <c r="AD1264"/>
      <c r="AE1264"/>
      <c r="AF1264"/>
      <c r="AG1264"/>
      <c r="AH1264"/>
      <c r="AI1264"/>
    </row>
    <row r="1265" spans="1:35" x14ac:dyDescent="0.2">
      <c r="A1265">
        <v>16</v>
      </c>
      <c r="C1265" t="s">
        <v>46</v>
      </c>
      <c r="D1265" t="s">
        <v>262</v>
      </c>
      <c r="E1265" t="s">
        <v>183</v>
      </c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  <c r="AC1265"/>
      <c r="AD1265"/>
      <c r="AE1265"/>
      <c r="AF1265"/>
      <c r="AG1265"/>
      <c r="AH1265"/>
      <c r="AI1265"/>
    </row>
    <row r="1266" spans="1:35" x14ac:dyDescent="0.2">
      <c r="A1266">
        <v>2</v>
      </c>
      <c r="B1266" t="s">
        <v>44</v>
      </c>
      <c r="C1266" t="s">
        <v>46</v>
      </c>
      <c r="D1266" t="s">
        <v>262</v>
      </c>
      <c r="E1266" t="s">
        <v>181</v>
      </c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  <c r="AC1266"/>
      <c r="AD1266"/>
      <c r="AE1266"/>
      <c r="AF1266"/>
      <c r="AG1266"/>
      <c r="AH1266"/>
      <c r="AI1266"/>
    </row>
    <row r="1267" spans="1:35" x14ac:dyDescent="0.2">
      <c r="A1267">
        <v>2009</v>
      </c>
      <c r="C1267" t="s">
        <v>46</v>
      </c>
      <c r="D1267" t="s">
        <v>264</v>
      </c>
      <c r="E1267" t="s">
        <v>183</v>
      </c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  <c r="AC1267"/>
      <c r="AD1267"/>
      <c r="AE1267"/>
      <c r="AF1267"/>
      <c r="AG1267"/>
      <c r="AH1267"/>
      <c r="AI1267"/>
    </row>
    <row r="1268" spans="1:35" x14ac:dyDescent="0.2">
      <c r="A1268">
        <v>7550</v>
      </c>
      <c r="C1268" t="s">
        <v>46</v>
      </c>
      <c r="D1268" t="s">
        <v>264</v>
      </c>
      <c r="E1268" t="s">
        <v>186</v>
      </c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  <c r="AC1268"/>
      <c r="AD1268"/>
      <c r="AE1268"/>
      <c r="AF1268"/>
      <c r="AG1268"/>
      <c r="AH1268"/>
      <c r="AI1268"/>
    </row>
    <row r="1269" spans="1:35" x14ac:dyDescent="0.2">
      <c r="A1269">
        <v>93</v>
      </c>
      <c r="C1269" t="s">
        <v>46</v>
      </c>
      <c r="D1269" t="s">
        <v>264</v>
      </c>
      <c r="E1269" t="s">
        <v>187</v>
      </c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  <c r="AC1269"/>
      <c r="AD1269"/>
      <c r="AE1269"/>
      <c r="AF1269"/>
      <c r="AG1269"/>
      <c r="AH1269"/>
      <c r="AI1269"/>
    </row>
    <row r="1270" spans="1:35" x14ac:dyDescent="0.2">
      <c r="A1270">
        <v>1448</v>
      </c>
      <c r="C1270" t="s">
        <v>46</v>
      </c>
      <c r="D1270" t="s">
        <v>265</v>
      </c>
      <c r="E1270" t="s">
        <v>183</v>
      </c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  <c r="AC1270"/>
      <c r="AD1270"/>
      <c r="AE1270"/>
      <c r="AF1270"/>
      <c r="AG1270"/>
      <c r="AH1270"/>
      <c r="AI1270"/>
    </row>
    <row r="1271" spans="1:35" x14ac:dyDescent="0.2">
      <c r="A1271">
        <v>2674</v>
      </c>
      <c r="C1271" t="s">
        <v>46</v>
      </c>
      <c r="D1271" t="s">
        <v>265</v>
      </c>
      <c r="E1271" t="s">
        <v>186</v>
      </c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  <c r="AC1271"/>
      <c r="AD1271"/>
      <c r="AE1271"/>
      <c r="AF1271"/>
      <c r="AG1271"/>
      <c r="AH1271"/>
      <c r="AI1271"/>
    </row>
    <row r="1272" spans="1:35" x14ac:dyDescent="0.2">
      <c r="A1272">
        <v>36</v>
      </c>
      <c r="C1272" t="s">
        <v>46</v>
      </c>
      <c r="D1272" t="s">
        <v>265</v>
      </c>
      <c r="E1272" t="s">
        <v>187</v>
      </c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  <c r="AC1272"/>
      <c r="AD1272"/>
      <c r="AE1272"/>
      <c r="AF1272"/>
      <c r="AG1272"/>
      <c r="AH1272"/>
      <c r="AI1272"/>
    </row>
    <row r="1273" spans="1:35" x14ac:dyDescent="0.2">
      <c r="A1273">
        <v>5</v>
      </c>
      <c r="D1273" t="s">
        <v>266</v>
      </c>
      <c r="E1273" t="s">
        <v>191</v>
      </c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  <c r="AC1273"/>
      <c r="AD1273"/>
      <c r="AE1273"/>
      <c r="AF1273"/>
      <c r="AG1273"/>
      <c r="AH1273"/>
      <c r="AI1273"/>
    </row>
    <row r="1274" spans="1:35" x14ac:dyDescent="0.2">
      <c r="A1274">
        <v>1146</v>
      </c>
      <c r="C1274" t="s">
        <v>46</v>
      </c>
      <c r="D1274" t="s">
        <v>266</v>
      </c>
      <c r="E1274" t="s">
        <v>183</v>
      </c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  <c r="AC1274"/>
      <c r="AD1274"/>
      <c r="AE1274"/>
      <c r="AF1274"/>
      <c r="AG1274"/>
      <c r="AH1274"/>
      <c r="AI1274"/>
    </row>
    <row r="1275" spans="1:35" x14ac:dyDescent="0.2">
      <c r="A1275">
        <v>1058</v>
      </c>
      <c r="C1275" t="s">
        <v>46</v>
      </c>
      <c r="D1275" t="s">
        <v>266</v>
      </c>
      <c r="E1275" t="s">
        <v>186</v>
      </c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  <c r="AC1275"/>
      <c r="AD1275"/>
      <c r="AE1275"/>
      <c r="AF1275"/>
      <c r="AG1275"/>
      <c r="AH1275"/>
      <c r="AI1275"/>
    </row>
    <row r="1276" spans="1:35" x14ac:dyDescent="0.2">
      <c r="A1276">
        <v>1</v>
      </c>
      <c r="C1276" t="s">
        <v>46</v>
      </c>
      <c r="D1276" t="s">
        <v>266</v>
      </c>
      <c r="E1276" t="s">
        <v>187</v>
      </c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  <c r="AC1276"/>
      <c r="AD1276"/>
      <c r="AE1276"/>
      <c r="AF1276"/>
      <c r="AG1276"/>
      <c r="AH1276"/>
      <c r="AI1276"/>
    </row>
    <row r="1277" spans="1:35" x14ac:dyDescent="0.2">
      <c r="A1277">
        <v>2</v>
      </c>
      <c r="D1277" t="s">
        <v>267</v>
      </c>
      <c r="E1277" t="s">
        <v>191</v>
      </c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  <c r="AC1277"/>
      <c r="AD1277"/>
      <c r="AE1277"/>
      <c r="AF1277"/>
      <c r="AG1277"/>
      <c r="AH1277"/>
      <c r="AI1277"/>
    </row>
    <row r="1278" spans="1:35" x14ac:dyDescent="0.2">
      <c r="A1278">
        <v>400</v>
      </c>
      <c r="C1278" t="s">
        <v>46</v>
      </c>
      <c r="D1278" t="s">
        <v>267</v>
      </c>
      <c r="E1278" t="s">
        <v>183</v>
      </c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  <c r="AC1278"/>
      <c r="AD1278"/>
      <c r="AE1278"/>
      <c r="AF1278"/>
      <c r="AG1278"/>
      <c r="AH1278"/>
      <c r="AI1278"/>
    </row>
    <row r="1279" spans="1:35" x14ac:dyDescent="0.2">
      <c r="A1279">
        <v>6</v>
      </c>
      <c r="D1279" t="s">
        <v>267</v>
      </c>
      <c r="E1279" t="s">
        <v>196</v>
      </c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  <c r="AC1279"/>
      <c r="AD1279"/>
      <c r="AE1279"/>
      <c r="AF1279"/>
      <c r="AG1279"/>
      <c r="AH1279"/>
      <c r="AI1279"/>
    </row>
    <row r="1280" spans="1:35" x14ac:dyDescent="0.2">
      <c r="A1280">
        <v>20</v>
      </c>
      <c r="D1280" t="s">
        <v>267</v>
      </c>
      <c r="E1280" t="s">
        <v>192</v>
      </c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  <c r="AC1280"/>
      <c r="AD1280"/>
      <c r="AE1280"/>
      <c r="AF1280"/>
      <c r="AG1280"/>
      <c r="AH1280"/>
      <c r="AI1280"/>
    </row>
    <row r="1281" spans="1:35" x14ac:dyDescent="0.2">
      <c r="A1281">
        <v>175</v>
      </c>
      <c r="B1281" t="s">
        <v>44</v>
      </c>
      <c r="C1281" t="s">
        <v>46</v>
      </c>
      <c r="D1281" t="s">
        <v>267</v>
      </c>
      <c r="E1281" t="s">
        <v>181</v>
      </c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  <c r="AC1281"/>
      <c r="AD1281"/>
      <c r="AE1281"/>
      <c r="AF1281"/>
      <c r="AG1281"/>
      <c r="AH1281"/>
      <c r="AI1281"/>
    </row>
    <row r="1282" spans="1:35" x14ac:dyDescent="0.2">
      <c r="A1282">
        <v>3</v>
      </c>
      <c r="D1282" t="s">
        <v>267</v>
      </c>
      <c r="E1282" t="s">
        <v>213</v>
      </c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  <c r="AC1282"/>
      <c r="AD1282"/>
      <c r="AE1282"/>
      <c r="AF1282"/>
      <c r="AG1282"/>
      <c r="AH1282"/>
      <c r="AI1282"/>
    </row>
    <row r="1283" spans="1:35" x14ac:dyDescent="0.2">
      <c r="A1283">
        <v>154</v>
      </c>
      <c r="C1283" t="s">
        <v>46</v>
      </c>
      <c r="D1283" t="s">
        <v>267</v>
      </c>
      <c r="E1283" t="s">
        <v>186</v>
      </c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  <c r="AC1283"/>
      <c r="AD1283"/>
      <c r="AE1283"/>
      <c r="AF1283"/>
      <c r="AG1283"/>
      <c r="AH1283"/>
      <c r="AI1283"/>
    </row>
    <row r="1284" spans="1:35" x14ac:dyDescent="0.2">
      <c r="A1284">
        <v>2</v>
      </c>
      <c r="D1284" t="s">
        <v>267</v>
      </c>
      <c r="E1284" t="s">
        <v>57</v>
      </c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  <c r="AC1284"/>
      <c r="AD1284"/>
      <c r="AE1284"/>
      <c r="AF1284"/>
      <c r="AG1284"/>
      <c r="AH1284"/>
      <c r="AI1284"/>
    </row>
    <row r="1285" spans="1:35" x14ac:dyDescent="0.2">
      <c r="A1285">
        <v>1</v>
      </c>
      <c r="C1285" t="s">
        <v>46</v>
      </c>
      <c r="D1285" t="s">
        <v>370</v>
      </c>
      <c r="E1285" t="s">
        <v>183</v>
      </c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  <c r="AC1285"/>
      <c r="AD1285"/>
      <c r="AE1285"/>
      <c r="AF1285"/>
      <c r="AG1285"/>
      <c r="AH1285"/>
      <c r="AI1285"/>
    </row>
    <row r="1286" spans="1:35" x14ac:dyDescent="0.2">
      <c r="A1286">
        <v>67</v>
      </c>
      <c r="C1286" t="s">
        <v>48</v>
      </c>
      <c r="D1286" t="s">
        <v>268</v>
      </c>
      <c r="E1286" t="s">
        <v>240</v>
      </c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  <c r="AC1286"/>
      <c r="AD1286"/>
      <c r="AE1286"/>
      <c r="AF1286"/>
      <c r="AG1286"/>
      <c r="AH1286"/>
      <c r="AI1286"/>
    </row>
    <row r="1287" spans="1:35" x14ac:dyDescent="0.2">
      <c r="A1287">
        <v>1</v>
      </c>
      <c r="C1287" t="s">
        <v>46</v>
      </c>
      <c r="D1287" t="s">
        <v>268</v>
      </c>
      <c r="E1287" t="s">
        <v>183</v>
      </c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  <c r="AC1287"/>
      <c r="AD1287"/>
      <c r="AE1287"/>
      <c r="AF1287"/>
      <c r="AG1287"/>
      <c r="AH1287"/>
      <c r="AI1287"/>
    </row>
    <row r="1288" spans="1:35" x14ac:dyDescent="0.2">
      <c r="A1288">
        <v>8</v>
      </c>
      <c r="D1288" t="s">
        <v>268</v>
      </c>
      <c r="E1288" t="s">
        <v>192</v>
      </c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  <c r="AC1288"/>
      <c r="AD1288"/>
      <c r="AE1288"/>
      <c r="AF1288"/>
      <c r="AG1288"/>
      <c r="AH1288"/>
      <c r="AI1288"/>
    </row>
    <row r="1289" spans="1:35" x14ac:dyDescent="0.2">
      <c r="A1289">
        <v>2</v>
      </c>
      <c r="D1289" t="s">
        <v>268</v>
      </c>
      <c r="E1289" t="s">
        <v>371</v>
      </c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  <c r="AC1289"/>
      <c r="AD1289"/>
      <c r="AE1289"/>
      <c r="AF1289"/>
      <c r="AG1289"/>
      <c r="AH1289"/>
      <c r="AI1289"/>
    </row>
    <row r="1290" spans="1:35" x14ac:dyDescent="0.2">
      <c r="A1290">
        <v>1</v>
      </c>
      <c r="B1290" t="s">
        <v>44</v>
      </c>
      <c r="C1290" t="s">
        <v>46</v>
      </c>
      <c r="D1290" t="s">
        <v>268</v>
      </c>
      <c r="E1290" t="s">
        <v>181</v>
      </c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  <c r="AC1290"/>
      <c r="AD1290"/>
      <c r="AE1290"/>
      <c r="AF1290"/>
      <c r="AG1290"/>
      <c r="AH1290"/>
      <c r="AI1290"/>
    </row>
    <row r="1291" spans="1:35" x14ac:dyDescent="0.2">
      <c r="A1291">
        <v>16</v>
      </c>
      <c r="D1291" t="s">
        <v>268</v>
      </c>
      <c r="E1291" t="s">
        <v>213</v>
      </c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  <c r="AC1291"/>
      <c r="AD1291"/>
      <c r="AE1291"/>
      <c r="AF1291"/>
      <c r="AG1291"/>
      <c r="AH1291"/>
      <c r="AI1291"/>
    </row>
    <row r="1292" spans="1:35" x14ac:dyDescent="0.2">
      <c r="A1292">
        <v>3</v>
      </c>
      <c r="C1292" t="s">
        <v>46</v>
      </c>
      <c r="D1292" t="s">
        <v>268</v>
      </c>
      <c r="E1292" t="s">
        <v>372</v>
      </c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  <c r="AC1292"/>
      <c r="AD1292"/>
      <c r="AE1292"/>
      <c r="AF1292"/>
      <c r="AG1292"/>
      <c r="AH1292"/>
      <c r="AI1292"/>
    </row>
    <row r="1293" spans="1:35" x14ac:dyDescent="0.2">
      <c r="A1293">
        <v>2</v>
      </c>
      <c r="C1293" t="s">
        <v>46</v>
      </c>
      <c r="D1293" t="s">
        <v>268</v>
      </c>
      <c r="E1293" t="s">
        <v>186</v>
      </c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  <c r="AC1293"/>
      <c r="AD1293"/>
      <c r="AE1293"/>
      <c r="AF1293"/>
      <c r="AG1293"/>
      <c r="AH1293"/>
      <c r="AI1293"/>
    </row>
    <row r="1294" spans="1:35" x14ac:dyDescent="0.2">
      <c r="A1294">
        <v>9746</v>
      </c>
      <c r="C1294" t="s">
        <v>46</v>
      </c>
      <c r="D1294" t="s">
        <v>268</v>
      </c>
      <c r="E1294" t="s">
        <v>342</v>
      </c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  <c r="AC1294"/>
      <c r="AD1294"/>
      <c r="AE1294"/>
      <c r="AF1294"/>
      <c r="AG1294"/>
      <c r="AH1294"/>
      <c r="AI1294"/>
    </row>
    <row r="1295" spans="1:35" x14ac:dyDescent="0.2">
      <c r="A1295">
        <v>8</v>
      </c>
      <c r="C1295" t="s">
        <v>46</v>
      </c>
      <c r="D1295" t="s">
        <v>268</v>
      </c>
      <c r="E1295" t="s">
        <v>187</v>
      </c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  <c r="AC1295"/>
      <c r="AD1295"/>
      <c r="AE1295"/>
      <c r="AF1295"/>
      <c r="AG1295"/>
      <c r="AH1295"/>
      <c r="AI1295"/>
    </row>
    <row r="1296" spans="1:35" x14ac:dyDescent="0.2">
      <c r="A1296">
        <v>3</v>
      </c>
      <c r="B1296" t="s">
        <v>44</v>
      </c>
      <c r="C1296" t="s">
        <v>46</v>
      </c>
      <c r="D1296" t="s">
        <v>269</v>
      </c>
      <c r="E1296" t="s">
        <v>181</v>
      </c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  <c r="AC1296"/>
      <c r="AD1296"/>
      <c r="AE1296"/>
      <c r="AF1296"/>
      <c r="AG1296"/>
      <c r="AH1296"/>
      <c r="AI1296"/>
    </row>
    <row r="1297" spans="1:35" x14ac:dyDescent="0.2">
      <c r="A1297">
        <v>6</v>
      </c>
      <c r="B1297" t="s">
        <v>44</v>
      </c>
      <c r="C1297" t="s">
        <v>46</v>
      </c>
      <c r="D1297" t="s">
        <v>270</v>
      </c>
      <c r="E1297" t="s">
        <v>183</v>
      </c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  <c r="AC1297"/>
      <c r="AD1297"/>
      <c r="AE1297"/>
      <c r="AF1297"/>
      <c r="AG1297"/>
      <c r="AH1297"/>
      <c r="AI1297"/>
    </row>
    <row r="1298" spans="1:35" x14ac:dyDescent="0.2">
      <c r="A1298">
        <v>24</v>
      </c>
      <c r="B1298" t="s">
        <v>44</v>
      </c>
      <c r="C1298" t="s">
        <v>46</v>
      </c>
      <c r="D1298" t="s">
        <v>270</v>
      </c>
      <c r="E1298" t="s">
        <v>181</v>
      </c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  <c r="AC1298"/>
      <c r="AD1298"/>
      <c r="AE1298"/>
      <c r="AF1298"/>
      <c r="AG1298"/>
      <c r="AH1298"/>
      <c r="AI1298"/>
    </row>
    <row r="1299" spans="1:35" x14ac:dyDescent="0.2">
      <c r="A1299">
        <v>2</v>
      </c>
      <c r="C1299" t="s">
        <v>46</v>
      </c>
      <c r="D1299" t="s">
        <v>271</v>
      </c>
      <c r="E1299" t="s">
        <v>194</v>
      </c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  <c r="AC1299"/>
      <c r="AD1299"/>
      <c r="AE1299"/>
      <c r="AF1299"/>
      <c r="AG1299"/>
      <c r="AH1299"/>
      <c r="AI1299"/>
    </row>
    <row r="1300" spans="1:35" x14ac:dyDescent="0.2">
      <c r="A1300">
        <v>37</v>
      </c>
      <c r="C1300" t="s">
        <v>46</v>
      </c>
      <c r="D1300" t="s">
        <v>271</v>
      </c>
      <c r="E1300" t="s">
        <v>183</v>
      </c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  <c r="AC1300"/>
      <c r="AD1300"/>
      <c r="AE1300"/>
      <c r="AF1300"/>
      <c r="AG1300"/>
      <c r="AH1300"/>
      <c r="AI1300"/>
    </row>
    <row r="1301" spans="1:35" x14ac:dyDescent="0.2">
      <c r="A1301">
        <v>11</v>
      </c>
      <c r="D1301" t="s">
        <v>272</v>
      </c>
      <c r="E1301" t="s">
        <v>191</v>
      </c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  <c r="AC1301"/>
      <c r="AD1301"/>
      <c r="AE1301"/>
      <c r="AF1301"/>
      <c r="AG1301"/>
      <c r="AH1301"/>
      <c r="AI1301"/>
    </row>
    <row r="1302" spans="1:35" x14ac:dyDescent="0.2">
      <c r="A1302">
        <v>14418</v>
      </c>
      <c r="C1302" t="s">
        <v>46</v>
      </c>
      <c r="D1302" t="s">
        <v>272</v>
      </c>
      <c r="E1302" t="s">
        <v>183</v>
      </c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  <c r="AC1302"/>
      <c r="AD1302"/>
      <c r="AE1302"/>
      <c r="AF1302"/>
      <c r="AG1302"/>
      <c r="AH1302"/>
      <c r="AI1302"/>
    </row>
    <row r="1303" spans="1:35" x14ac:dyDescent="0.2">
      <c r="A1303">
        <v>7351</v>
      </c>
      <c r="C1303" t="s">
        <v>46</v>
      </c>
      <c r="D1303" t="s">
        <v>272</v>
      </c>
      <c r="E1303" t="s">
        <v>186</v>
      </c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  <c r="AC1303"/>
      <c r="AD1303"/>
      <c r="AE1303"/>
      <c r="AF1303"/>
      <c r="AG1303"/>
      <c r="AH1303"/>
      <c r="AI1303"/>
    </row>
    <row r="1304" spans="1:35" x14ac:dyDescent="0.2">
      <c r="A1304">
        <v>56</v>
      </c>
      <c r="C1304" t="s">
        <v>46</v>
      </c>
      <c r="D1304" t="s">
        <v>272</v>
      </c>
      <c r="E1304" t="s">
        <v>187</v>
      </c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  <c r="AC1304"/>
      <c r="AD1304"/>
      <c r="AE1304"/>
      <c r="AF1304"/>
      <c r="AG1304"/>
      <c r="AH1304"/>
      <c r="AI1304"/>
    </row>
    <row r="1305" spans="1:35" x14ac:dyDescent="0.2">
      <c r="A1305">
        <v>1428</v>
      </c>
      <c r="C1305" t="s">
        <v>46</v>
      </c>
      <c r="D1305" t="s">
        <v>273</v>
      </c>
      <c r="E1305" t="s">
        <v>183</v>
      </c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  <c r="AC1305"/>
      <c r="AD1305"/>
      <c r="AE1305"/>
      <c r="AF1305"/>
      <c r="AG1305"/>
      <c r="AH1305"/>
      <c r="AI1305"/>
    </row>
    <row r="1306" spans="1:35" x14ac:dyDescent="0.2">
      <c r="A1306">
        <v>2</v>
      </c>
      <c r="D1306" t="s">
        <v>273</v>
      </c>
      <c r="E1306" t="s">
        <v>213</v>
      </c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  <c r="AC1306"/>
      <c r="AD1306"/>
      <c r="AE1306"/>
      <c r="AF1306"/>
      <c r="AG1306"/>
      <c r="AH1306"/>
      <c r="AI1306"/>
    </row>
    <row r="1307" spans="1:35" x14ac:dyDescent="0.2">
      <c r="A1307">
        <v>6</v>
      </c>
      <c r="C1307" t="s">
        <v>46</v>
      </c>
      <c r="D1307" t="s">
        <v>373</v>
      </c>
      <c r="E1307" t="s">
        <v>183</v>
      </c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  <c r="AC1307"/>
      <c r="AD1307"/>
      <c r="AE1307"/>
      <c r="AF1307"/>
      <c r="AG1307"/>
      <c r="AH1307"/>
      <c r="AI1307"/>
    </row>
    <row r="1308" spans="1:35" x14ac:dyDescent="0.2">
      <c r="A1308">
        <v>1131</v>
      </c>
      <c r="D1308" t="s">
        <v>274</v>
      </c>
      <c r="E1308" t="s">
        <v>57</v>
      </c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  <c r="AC1308"/>
      <c r="AD1308"/>
      <c r="AE1308"/>
      <c r="AF1308"/>
      <c r="AG1308"/>
      <c r="AH1308"/>
      <c r="AI1308"/>
    </row>
    <row r="1309" spans="1:35" x14ac:dyDescent="0.2">
      <c r="A1309">
        <v>4</v>
      </c>
      <c r="D1309" t="s">
        <v>275</v>
      </c>
      <c r="E1309" t="s">
        <v>57</v>
      </c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  <c r="AC1309"/>
      <c r="AD1309"/>
      <c r="AE1309"/>
      <c r="AF1309"/>
      <c r="AG1309"/>
      <c r="AH1309"/>
      <c r="AI1309"/>
    </row>
    <row r="1310" spans="1:35" x14ac:dyDescent="0.2">
      <c r="A1310">
        <v>100</v>
      </c>
      <c r="C1310" t="s">
        <v>46</v>
      </c>
      <c r="D1310" t="s">
        <v>276</v>
      </c>
      <c r="E1310" t="s">
        <v>183</v>
      </c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  <c r="AC1310"/>
      <c r="AD1310"/>
      <c r="AE1310"/>
      <c r="AF1310"/>
      <c r="AG1310"/>
      <c r="AH1310"/>
      <c r="AI1310"/>
    </row>
    <row r="1311" spans="1:35" x14ac:dyDescent="0.2">
      <c r="A1311">
        <v>271</v>
      </c>
      <c r="C1311" t="s">
        <v>46</v>
      </c>
      <c r="D1311" t="s">
        <v>276</v>
      </c>
      <c r="E1311" t="s">
        <v>186</v>
      </c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  <c r="AC1311"/>
      <c r="AD1311"/>
      <c r="AE1311"/>
      <c r="AF1311"/>
      <c r="AG1311"/>
      <c r="AH1311"/>
      <c r="AI1311"/>
    </row>
    <row r="1312" spans="1:35" x14ac:dyDescent="0.2">
      <c r="A1312">
        <v>2</v>
      </c>
      <c r="C1312" t="s">
        <v>46</v>
      </c>
      <c r="D1312" t="s">
        <v>276</v>
      </c>
      <c r="E1312" t="s">
        <v>187</v>
      </c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  <c r="AC1312"/>
      <c r="AD1312"/>
      <c r="AE1312"/>
      <c r="AF1312"/>
      <c r="AG1312"/>
      <c r="AH1312"/>
      <c r="AI1312"/>
    </row>
    <row r="1313" spans="1:35" x14ac:dyDescent="0.2">
      <c r="A1313">
        <v>1</v>
      </c>
      <c r="D1313" t="s">
        <v>277</v>
      </c>
      <c r="E1313" t="s">
        <v>191</v>
      </c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  <c r="AC1313"/>
      <c r="AD1313"/>
      <c r="AE1313"/>
      <c r="AF1313"/>
      <c r="AG1313"/>
      <c r="AH1313"/>
      <c r="AI1313"/>
    </row>
    <row r="1314" spans="1:35" x14ac:dyDescent="0.2">
      <c r="A1314">
        <v>244</v>
      </c>
      <c r="C1314" t="s">
        <v>46</v>
      </c>
      <c r="D1314" t="s">
        <v>277</v>
      </c>
      <c r="E1314" t="s">
        <v>183</v>
      </c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  <c r="AC1314"/>
      <c r="AD1314"/>
      <c r="AE1314"/>
      <c r="AF1314"/>
      <c r="AG1314"/>
      <c r="AH1314"/>
      <c r="AI1314"/>
    </row>
    <row r="1315" spans="1:35" x14ac:dyDescent="0.2">
      <c r="A1315">
        <v>43</v>
      </c>
      <c r="C1315" t="s">
        <v>46</v>
      </c>
      <c r="D1315" t="s">
        <v>277</v>
      </c>
      <c r="E1315" t="s">
        <v>186</v>
      </c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  <c r="AB1315"/>
      <c r="AC1315"/>
      <c r="AD1315"/>
      <c r="AE1315"/>
      <c r="AF1315"/>
      <c r="AG1315"/>
      <c r="AH1315"/>
      <c r="AI1315"/>
    </row>
    <row r="1316" spans="1:35" x14ac:dyDescent="0.2">
      <c r="A1316">
        <v>6</v>
      </c>
      <c r="C1316" t="s">
        <v>46</v>
      </c>
      <c r="D1316" t="s">
        <v>277</v>
      </c>
      <c r="E1316" t="s">
        <v>187</v>
      </c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  <c r="AC1316"/>
      <c r="AD1316"/>
      <c r="AE1316"/>
      <c r="AF1316"/>
      <c r="AG1316"/>
      <c r="AH1316"/>
      <c r="AI1316"/>
    </row>
    <row r="1317" spans="1:35" x14ac:dyDescent="0.2">
      <c r="A1317">
        <v>497</v>
      </c>
      <c r="C1317" t="s">
        <v>46</v>
      </c>
      <c r="D1317" t="s">
        <v>278</v>
      </c>
      <c r="E1317" t="s">
        <v>183</v>
      </c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  <c r="AC1317"/>
      <c r="AD1317"/>
      <c r="AE1317"/>
      <c r="AF1317"/>
      <c r="AG1317"/>
      <c r="AH1317"/>
      <c r="AI1317"/>
    </row>
    <row r="1318" spans="1:35" x14ac:dyDescent="0.2">
      <c r="A1318">
        <v>7168</v>
      </c>
      <c r="C1318" t="s">
        <v>46</v>
      </c>
      <c r="D1318" t="s">
        <v>278</v>
      </c>
      <c r="E1318" t="s">
        <v>186</v>
      </c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  <c r="AB1318"/>
      <c r="AC1318"/>
      <c r="AD1318"/>
      <c r="AE1318"/>
      <c r="AF1318"/>
      <c r="AG1318"/>
      <c r="AH1318"/>
      <c r="AI1318"/>
    </row>
    <row r="1319" spans="1:35" x14ac:dyDescent="0.2">
      <c r="A1319">
        <v>72</v>
      </c>
      <c r="C1319" t="s">
        <v>46</v>
      </c>
      <c r="D1319" t="s">
        <v>278</v>
      </c>
      <c r="E1319" t="s">
        <v>187</v>
      </c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  <c r="AC1319"/>
      <c r="AD1319"/>
      <c r="AE1319"/>
      <c r="AF1319"/>
      <c r="AG1319"/>
      <c r="AH1319"/>
      <c r="AI1319"/>
    </row>
    <row r="1320" spans="1:35" x14ac:dyDescent="0.2">
      <c r="A1320">
        <v>23</v>
      </c>
      <c r="C1320" t="s">
        <v>46</v>
      </c>
      <c r="D1320" t="s">
        <v>279</v>
      </c>
      <c r="E1320" t="s">
        <v>183</v>
      </c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  <c r="AC1320"/>
      <c r="AD1320"/>
      <c r="AE1320"/>
      <c r="AF1320"/>
      <c r="AG1320"/>
      <c r="AH1320"/>
      <c r="AI1320"/>
    </row>
    <row r="1321" spans="1:35" x14ac:dyDescent="0.2">
      <c r="A1321">
        <v>17</v>
      </c>
      <c r="C1321" t="s">
        <v>46</v>
      </c>
      <c r="D1321" t="s">
        <v>279</v>
      </c>
      <c r="E1321" t="s">
        <v>181</v>
      </c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  <c r="AB1321"/>
      <c r="AC1321"/>
      <c r="AD1321"/>
      <c r="AE1321"/>
      <c r="AF1321"/>
      <c r="AG1321"/>
      <c r="AH1321"/>
      <c r="AI1321"/>
    </row>
    <row r="1322" spans="1:35" x14ac:dyDescent="0.2">
      <c r="A1322">
        <v>7</v>
      </c>
      <c r="C1322" t="s">
        <v>46</v>
      </c>
      <c r="D1322" t="s">
        <v>279</v>
      </c>
      <c r="E1322" t="s">
        <v>186</v>
      </c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  <c r="AC1322"/>
      <c r="AD1322"/>
      <c r="AE1322"/>
      <c r="AF1322"/>
      <c r="AG1322"/>
      <c r="AH1322"/>
      <c r="AI1322"/>
    </row>
    <row r="1323" spans="1:35" x14ac:dyDescent="0.2">
      <c r="A1323">
        <v>26</v>
      </c>
      <c r="D1323" t="s">
        <v>280</v>
      </c>
      <c r="E1323" t="s">
        <v>191</v>
      </c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  <c r="AC1323"/>
      <c r="AD1323"/>
      <c r="AE1323"/>
      <c r="AF1323"/>
      <c r="AG1323"/>
      <c r="AH1323"/>
      <c r="AI1323"/>
    </row>
    <row r="1324" spans="1:35" x14ac:dyDescent="0.2">
      <c r="A1324">
        <v>405</v>
      </c>
      <c r="D1324" t="s">
        <v>281</v>
      </c>
      <c r="E1324" t="s">
        <v>192</v>
      </c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  <c r="AC1324"/>
      <c r="AD1324"/>
      <c r="AE1324"/>
      <c r="AF1324"/>
      <c r="AG1324"/>
      <c r="AH1324"/>
      <c r="AI1324"/>
    </row>
    <row r="1325" spans="1:35" x14ac:dyDescent="0.2">
      <c r="A1325">
        <v>4994</v>
      </c>
      <c r="C1325" t="s">
        <v>46</v>
      </c>
      <c r="D1325" t="s">
        <v>282</v>
      </c>
      <c r="E1325" t="s">
        <v>183</v>
      </c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  <c r="AC1325"/>
      <c r="AD1325"/>
      <c r="AE1325"/>
      <c r="AF1325"/>
      <c r="AG1325"/>
      <c r="AH1325"/>
      <c r="AI1325"/>
    </row>
    <row r="1326" spans="1:35" x14ac:dyDescent="0.2">
      <c r="A1326">
        <v>74</v>
      </c>
      <c r="C1326" t="s">
        <v>46</v>
      </c>
      <c r="D1326" t="s">
        <v>282</v>
      </c>
      <c r="E1326" t="s">
        <v>181</v>
      </c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  <c r="AC1326"/>
      <c r="AD1326"/>
      <c r="AE1326"/>
      <c r="AF1326"/>
      <c r="AG1326"/>
      <c r="AH1326"/>
      <c r="AI1326"/>
    </row>
    <row r="1327" spans="1:35" x14ac:dyDescent="0.2">
      <c r="A1327">
        <v>35</v>
      </c>
      <c r="C1327" t="s">
        <v>46</v>
      </c>
      <c r="D1327" t="s">
        <v>282</v>
      </c>
      <c r="E1327" t="s">
        <v>186</v>
      </c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  <c r="AB1327"/>
      <c r="AC1327"/>
      <c r="AD1327"/>
      <c r="AE1327"/>
      <c r="AF1327"/>
      <c r="AG1327"/>
      <c r="AH1327"/>
      <c r="AI1327"/>
    </row>
    <row r="1328" spans="1:35" x14ac:dyDescent="0.2">
      <c r="A1328">
        <v>19</v>
      </c>
      <c r="C1328" t="s">
        <v>46</v>
      </c>
      <c r="D1328" t="s">
        <v>282</v>
      </c>
      <c r="E1328" t="s">
        <v>187</v>
      </c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  <c r="AC1328"/>
      <c r="AD1328"/>
      <c r="AE1328"/>
      <c r="AF1328"/>
      <c r="AG1328"/>
      <c r="AH1328"/>
      <c r="AI1328"/>
    </row>
    <row r="1329" spans="1:35" x14ac:dyDescent="0.2">
      <c r="A1329">
        <v>3608</v>
      </c>
      <c r="C1329" t="s">
        <v>46</v>
      </c>
      <c r="D1329" t="s">
        <v>283</v>
      </c>
      <c r="E1329" t="s">
        <v>183</v>
      </c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  <c r="AB1329"/>
      <c r="AC1329"/>
      <c r="AD1329"/>
      <c r="AE1329"/>
      <c r="AF1329"/>
      <c r="AG1329"/>
      <c r="AH1329"/>
      <c r="AI1329"/>
    </row>
    <row r="1330" spans="1:35" x14ac:dyDescent="0.2">
      <c r="A1330">
        <v>10</v>
      </c>
      <c r="C1330" t="s">
        <v>46</v>
      </c>
      <c r="D1330" t="s">
        <v>283</v>
      </c>
      <c r="E1330" t="s">
        <v>181</v>
      </c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  <c r="AC1330"/>
      <c r="AD1330"/>
      <c r="AE1330"/>
      <c r="AF1330"/>
      <c r="AG1330"/>
      <c r="AH1330"/>
      <c r="AI1330"/>
    </row>
    <row r="1331" spans="1:35" x14ac:dyDescent="0.2">
      <c r="A1331">
        <v>33</v>
      </c>
      <c r="C1331" t="s">
        <v>46</v>
      </c>
      <c r="D1331" t="s">
        <v>283</v>
      </c>
      <c r="E1331" t="s">
        <v>186</v>
      </c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  <c r="AC1331"/>
      <c r="AD1331"/>
      <c r="AE1331"/>
      <c r="AF1331"/>
      <c r="AG1331"/>
      <c r="AH1331"/>
      <c r="AI1331"/>
    </row>
    <row r="1332" spans="1:35" x14ac:dyDescent="0.2">
      <c r="A1332">
        <v>73</v>
      </c>
      <c r="C1332" t="s">
        <v>46</v>
      </c>
      <c r="D1332" t="s">
        <v>284</v>
      </c>
      <c r="E1332" t="s">
        <v>183</v>
      </c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  <c r="AB1332"/>
      <c r="AC1332"/>
      <c r="AD1332"/>
      <c r="AE1332"/>
      <c r="AF1332"/>
      <c r="AG1332"/>
      <c r="AH1332"/>
      <c r="AI1332"/>
    </row>
    <row r="1333" spans="1:35" x14ac:dyDescent="0.2">
      <c r="A1333">
        <v>22</v>
      </c>
      <c r="C1333" t="s">
        <v>46</v>
      </c>
      <c r="D1333" t="s">
        <v>284</v>
      </c>
      <c r="E1333" t="s">
        <v>181</v>
      </c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  <c r="AB1333"/>
      <c r="AC1333"/>
      <c r="AD1333"/>
      <c r="AE1333"/>
      <c r="AF1333"/>
      <c r="AG1333"/>
      <c r="AH1333"/>
      <c r="AI1333"/>
    </row>
    <row r="1334" spans="1:35" x14ac:dyDescent="0.2">
      <c r="A1334">
        <v>3</v>
      </c>
      <c r="C1334" t="s">
        <v>46</v>
      </c>
      <c r="D1334" t="s">
        <v>374</v>
      </c>
      <c r="E1334" t="s">
        <v>186</v>
      </c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  <c r="AC1334"/>
      <c r="AD1334"/>
      <c r="AE1334"/>
      <c r="AF1334"/>
      <c r="AG1334"/>
      <c r="AH1334"/>
      <c r="AI1334"/>
    </row>
    <row r="1335" spans="1:35" x14ac:dyDescent="0.2">
      <c r="A1335">
        <v>12</v>
      </c>
      <c r="C1335" t="s">
        <v>46</v>
      </c>
      <c r="D1335" t="s">
        <v>285</v>
      </c>
      <c r="E1335" t="s">
        <v>183</v>
      </c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  <c r="AB1335"/>
      <c r="AC1335"/>
      <c r="AD1335"/>
      <c r="AE1335"/>
      <c r="AF1335"/>
      <c r="AG1335"/>
      <c r="AH1335"/>
      <c r="AI1335"/>
    </row>
    <row r="1336" spans="1:35" x14ac:dyDescent="0.2">
      <c r="A1336">
        <v>1</v>
      </c>
      <c r="C1336" t="s">
        <v>46</v>
      </c>
      <c r="D1336" t="s">
        <v>285</v>
      </c>
      <c r="E1336" t="s">
        <v>181</v>
      </c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  <c r="AB1336"/>
      <c r="AC1336"/>
      <c r="AD1336"/>
      <c r="AE1336"/>
      <c r="AF1336"/>
      <c r="AG1336"/>
      <c r="AH1336"/>
      <c r="AI1336"/>
    </row>
    <row r="1337" spans="1:35" x14ac:dyDescent="0.2">
      <c r="A1337">
        <v>470</v>
      </c>
      <c r="C1337" t="s">
        <v>46</v>
      </c>
      <c r="D1337" t="s">
        <v>285</v>
      </c>
      <c r="E1337" t="s">
        <v>186</v>
      </c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  <c r="AC1337"/>
      <c r="AD1337"/>
      <c r="AE1337"/>
      <c r="AF1337"/>
      <c r="AG1337"/>
      <c r="AH1337"/>
      <c r="AI1337"/>
    </row>
    <row r="1338" spans="1:35" x14ac:dyDescent="0.2"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  <c r="AB1338"/>
      <c r="AC1338"/>
      <c r="AD1338"/>
      <c r="AE1338"/>
      <c r="AF1338"/>
      <c r="AG1338"/>
      <c r="AH1338"/>
      <c r="AI1338"/>
    </row>
    <row r="1339" spans="1:35" x14ac:dyDescent="0.2">
      <c r="A1339" t="s">
        <v>318</v>
      </c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  <c r="AB1339"/>
      <c r="AC1339"/>
      <c r="AD1339"/>
      <c r="AE1339"/>
      <c r="AF1339"/>
      <c r="AG1339"/>
      <c r="AH1339"/>
      <c r="AI1339"/>
    </row>
    <row r="1340" spans="1:35" x14ac:dyDescent="0.2">
      <c r="A1340" t="s">
        <v>375</v>
      </c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  <c r="AC1340"/>
      <c r="AD1340"/>
      <c r="AE1340"/>
      <c r="AF1340"/>
      <c r="AG1340"/>
      <c r="AH1340"/>
      <c r="AI1340"/>
    </row>
    <row r="1341" spans="1:35" x14ac:dyDescent="0.2">
      <c r="A1341" t="s">
        <v>376</v>
      </c>
      <c r="B1341" t="s">
        <v>323</v>
      </c>
      <c r="C1341" t="s">
        <v>287</v>
      </c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  <c r="AB1341"/>
      <c r="AC1341"/>
      <c r="AD1341"/>
      <c r="AE1341"/>
      <c r="AF1341"/>
      <c r="AG1341"/>
      <c r="AH1341"/>
      <c r="AI1341"/>
    </row>
    <row r="1342" spans="1:35" x14ac:dyDescent="0.2">
      <c r="A1342">
        <v>13589</v>
      </c>
      <c r="B1342" t="s">
        <v>377</v>
      </c>
      <c r="C1342" t="s">
        <v>97</v>
      </c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  <c r="AB1342"/>
      <c r="AC1342"/>
      <c r="AD1342"/>
      <c r="AE1342"/>
      <c r="AF1342"/>
      <c r="AG1342"/>
      <c r="AH1342"/>
      <c r="AI1342"/>
    </row>
    <row r="1343" spans="1:35" x14ac:dyDescent="0.2">
      <c r="A1343">
        <v>195</v>
      </c>
      <c r="B1343" t="s">
        <v>377</v>
      </c>
      <c r="C1343" t="s">
        <v>289</v>
      </c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  <c r="AC1343"/>
      <c r="AD1343"/>
      <c r="AE1343"/>
      <c r="AF1343"/>
      <c r="AG1343"/>
      <c r="AH1343"/>
      <c r="AI1343"/>
    </row>
    <row r="1344" spans="1:35" x14ac:dyDescent="0.2">
      <c r="A1344">
        <v>83</v>
      </c>
      <c r="B1344" t="s">
        <v>377</v>
      </c>
      <c r="C1344" t="s">
        <v>290</v>
      </c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  <c r="AB1344"/>
      <c r="AC1344"/>
      <c r="AD1344"/>
      <c r="AE1344"/>
      <c r="AF1344"/>
      <c r="AG1344"/>
      <c r="AH1344"/>
      <c r="AI1344"/>
    </row>
    <row r="1345" spans="1:35" x14ac:dyDescent="0.2">
      <c r="A1345">
        <v>1357</v>
      </c>
      <c r="B1345" t="s">
        <v>377</v>
      </c>
      <c r="C1345" t="s">
        <v>291</v>
      </c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  <c r="AB1345"/>
      <c r="AC1345"/>
      <c r="AD1345"/>
      <c r="AE1345"/>
      <c r="AF1345"/>
      <c r="AG1345"/>
      <c r="AH1345"/>
      <c r="AI1345"/>
    </row>
    <row r="1346" spans="1:35" x14ac:dyDescent="0.2">
      <c r="A1346">
        <v>664</v>
      </c>
      <c r="B1346" t="s">
        <v>377</v>
      </c>
      <c r="C1346" t="s">
        <v>292</v>
      </c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  <c r="AC1346"/>
      <c r="AD1346"/>
      <c r="AE1346"/>
      <c r="AF1346"/>
      <c r="AG1346"/>
      <c r="AH1346"/>
      <c r="AI1346"/>
    </row>
    <row r="1347" spans="1:35" x14ac:dyDescent="0.2">
      <c r="A1347">
        <v>276</v>
      </c>
      <c r="B1347" t="s">
        <v>377</v>
      </c>
      <c r="C1347" t="s">
        <v>294</v>
      </c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  <c r="AB1347"/>
      <c r="AC1347"/>
      <c r="AD1347"/>
      <c r="AE1347"/>
      <c r="AF1347"/>
      <c r="AG1347"/>
      <c r="AH1347"/>
      <c r="AI1347"/>
    </row>
    <row r="1348" spans="1:35" x14ac:dyDescent="0.2">
      <c r="A1348">
        <v>345</v>
      </c>
      <c r="B1348" t="s">
        <v>377</v>
      </c>
      <c r="C1348" t="s">
        <v>295</v>
      </c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  <c r="AB1348"/>
      <c r="AC1348"/>
      <c r="AD1348"/>
      <c r="AE1348"/>
      <c r="AF1348"/>
      <c r="AG1348"/>
      <c r="AH1348"/>
      <c r="AI1348"/>
    </row>
    <row r="1349" spans="1:35" x14ac:dyDescent="0.2">
      <c r="A1349">
        <v>500</v>
      </c>
      <c r="B1349" t="s">
        <v>377</v>
      </c>
      <c r="C1349" t="s">
        <v>296</v>
      </c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  <c r="AC1349"/>
      <c r="AD1349"/>
      <c r="AE1349"/>
      <c r="AF1349"/>
      <c r="AG1349"/>
      <c r="AH1349"/>
      <c r="AI1349"/>
    </row>
    <row r="1350" spans="1:35" x14ac:dyDescent="0.2">
      <c r="A1350">
        <v>501</v>
      </c>
      <c r="B1350" t="s">
        <v>377</v>
      </c>
      <c r="C1350" t="s">
        <v>297</v>
      </c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  <c r="AC1350"/>
      <c r="AD1350"/>
      <c r="AE1350"/>
      <c r="AF1350"/>
      <c r="AG1350"/>
      <c r="AH1350"/>
      <c r="AI1350"/>
    </row>
    <row r="1351" spans="1:35" x14ac:dyDescent="0.2">
      <c r="A1351">
        <v>28</v>
      </c>
      <c r="B1351" t="s">
        <v>377</v>
      </c>
      <c r="C1351" t="s">
        <v>298</v>
      </c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  <c r="AC1351"/>
      <c r="AD1351"/>
      <c r="AE1351"/>
      <c r="AF1351"/>
      <c r="AG1351"/>
      <c r="AH1351"/>
      <c r="AI1351"/>
    </row>
    <row r="1352" spans="1:35" x14ac:dyDescent="0.2">
      <c r="A1352">
        <v>451</v>
      </c>
      <c r="B1352" t="s">
        <v>377</v>
      </c>
      <c r="C1352" t="s">
        <v>299</v>
      </c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  <c r="AC1352"/>
      <c r="AD1352"/>
      <c r="AE1352"/>
      <c r="AF1352"/>
      <c r="AG1352"/>
      <c r="AH1352"/>
      <c r="AI1352"/>
    </row>
    <row r="1353" spans="1:35" x14ac:dyDescent="0.2">
      <c r="A1353">
        <v>19376</v>
      </c>
      <c r="B1353" t="s">
        <v>377</v>
      </c>
      <c r="C1353" t="s">
        <v>129</v>
      </c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  <c r="AB1353"/>
      <c r="AC1353"/>
      <c r="AD1353"/>
      <c r="AE1353"/>
      <c r="AF1353"/>
      <c r="AG1353"/>
      <c r="AH1353"/>
      <c r="AI1353"/>
    </row>
    <row r="1354" spans="1:35" x14ac:dyDescent="0.2">
      <c r="A1354">
        <v>630</v>
      </c>
      <c r="B1354" t="s">
        <v>377</v>
      </c>
      <c r="C1354" t="s">
        <v>300</v>
      </c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  <c r="AB1354"/>
      <c r="AC1354"/>
      <c r="AD1354"/>
      <c r="AE1354"/>
      <c r="AF1354"/>
      <c r="AG1354"/>
      <c r="AH1354"/>
      <c r="AI1354"/>
    </row>
    <row r="1355" spans="1:35" x14ac:dyDescent="0.2">
      <c r="A1355">
        <v>232</v>
      </c>
      <c r="B1355" t="s">
        <v>377</v>
      </c>
      <c r="C1355" t="s">
        <v>301</v>
      </c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  <c r="AC1355"/>
      <c r="AD1355"/>
      <c r="AE1355"/>
      <c r="AF1355"/>
      <c r="AG1355"/>
      <c r="AH1355"/>
      <c r="AI1355"/>
    </row>
    <row r="1356" spans="1:35" x14ac:dyDescent="0.2">
      <c r="A1356">
        <v>30435</v>
      </c>
      <c r="B1356" t="s">
        <v>377</v>
      </c>
      <c r="C1356" t="s">
        <v>302</v>
      </c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  <c r="AB1356"/>
      <c r="AC1356"/>
      <c r="AD1356"/>
      <c r="AE1356"/>
      <c r="AF1356"/>
      <c r="AG1356"/>
      <c r="AH1356"/>
      <c r="AI1356"/>
    </row>
    <row r="1357" spans="1:35" x14ac:dyDescent="0.2"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  <c r="AB1357"/>
      <c r="AC1357"/>
      <c r="AD1357"/>
      <c r="AE1357"/>
      <c r="AF1357"/>
      <c r="AG1357"/>
      <c r="AH1357"/>
      <c r="AI1357"/>
    </row>
    <row r="1358" spans="1:35" x14ac:dyDescent="0.2">
      <c r="A1358" t="s">
        <v>315</v>
      </c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  <c r="AC1358"/>
      <c r="AD1358"/>
      <c r="AE1358"/>
      <c r="AF1358"/>
      <c r="AG1358"/>
      <c r="AH1358"/>
      <c r="AI1358"/>
    </row>
    <row r="1359" spans="1:35" x14ac:dyDescent="0.2">
      <c r="A1359" t="s">
        <v>378</v>
      </c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  <c r="AB1359"/>
      <c r="AC1359"/>
      <c r="AD1359"/>
      <c r="AE1359"/>
      <c r="AF1359"/>
      <c r="AG1359"/>
      <c r="AH1359"/>
      <c r="AI1359"/>
    </row>
    <row r="1360" spans="1:35" x14ac:dyDescent="0.2">
      <c r="A1360" t="s">
        <v>379</v>
      </c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  <c r="AB1360"/>
      <c r="AC1360"/>
      <c r="AD1360"/>
      <c r="AE1360"/>
      <c r="AF1360"/>
      <c r="AG1360"/>
      <c r="AH1360"/>
      <c r="AI1360"/>
    </row>
    <row r="1361" spans="1:35" x14ac:dyDescent="0.2">
      <c r="A1361" t="s">
        <v>322</v>
      </c>
      <c r="B1361" t="s">
        <v>323</v>
      </c>
      <c r="C1361" t="s">
        <v>324</v>
      </c>
      <c r="D1361" t="s">
        <v>380</v>
      </c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  <c r="AC1361"/>
      <c r="AD1361"/>
      <c r="AE1361"/>
      <c r="AF1361"/>
      <c r="AG1361"/>
      <c r="AH1361"/>
      <c r="AI1361"/>
    </row>
    <row r="1362" spans="1:35" x14ac:dyDescent="0.2"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  <c r="AB1362"/>
      <c r="AC1362"/>
      <c r="AD1362"/>
      <c r="AE1362"/>
      <c r="AF1362"/>
      <c r="AG1362"/>
      <c r="AH1362"/>
      <c r="AI1362"/>
    </row>
    <row r="1363" spans="1:35" x14ac:dyDescent="0.2">
      <c r="A1363" t="s">
        <v>50</v>
      </c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  <c r="AB1363"/>
      <c r="AC1363"/>
      <c r="AD1363"/>
      <c r="AE1363"/>
      <c r="AF1363"/>
      <c r="AG1363"/>
      <c r="AH1363"/>
      <c r="AI1363"/>
    </row>
    <row r="1364" spans="1:35" x14ac:dyDescent="0.2">
      <c r="A1364" t="s">
        <v>78</v>
      </c>
      <c r="B1364" t="s">
        <v>95</v>
      </c>
      <c r="C1364" t="s">
        <v>80</v>
      </c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  <c r="AC1364"/>
      <c r="AD1364"/>
      <c r="AE1364"/>
      <c r="AF1364"/>
      <c r="AG1364"/>
      <c r="AH1364"/>
      <c r="AI1364"/>
    </row>
    <row r="1365" spans="1:35" x14ac:dyDescent="0.2">
      <c r="B1365">
        <v>342</v>
      </c>
      <c r="C1365" t="s">
        <v>381</v>
      </c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  <c r="AC1365"/>
      <c r="AD1365"/>
      <c r="AE1365"/>
      <c r="AF1365"/>
      <c r="AG1365"/>
      <c r="AH1365"/>
      <c r="AI1365"/>
    </row>
    <row r="1366" spans="1:35" x14ac:dyDescent="0.2"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  <c r="AC1366"/>
      <c r="AD1366"/>
      <c r="AE1366"/>
      <c r="AF1366"/>
      <c r="AG1366"/>
      <c r="AH1366"/>
      <c r="AI1366"/>
    </row>
    <row r="1367" spans="1:35" x14ac:dyDescent="0.2">
      <c r="A1367" t="s">
        <v>51</v>
      </c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  <c r="AC1367"/>
      <c r="AD1367"/>
      <c r="AE1367"/>
      <c r="AF1367"/>
      <c r="AG1367"/>
      <c r="AH1367"/>
      <c r="AI1367"/>
    </row>
    <row r="1368" spans="1:35" x14ac:dyDescent="0.2">
      <c r="A1368" t="s">
        <v>78</v>
      </c>
      <c r="B1368" t="s">
        <v>95</v>
      </c>
      <c r="C1368" t="s">
        <v>80</v>
      </c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  <c r="AC1368"/>
      <c r="AD1368"/>
      <c r="AE1368"/>
      <c r="AF1368"/>
      <c r="AG1368"/>
      <c r="AH1368"/>
      <c r="AI1368"/>
    </row>
    <row r="1369" spans="1:35" x14ac:dyDescent="0.2">
      <c r="B1369">
        <v>486</v>
      </c>
      <c r="C1369" t="s">
        <v>382</v>
      </c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  <c r="AC1369"/>
      <c r="AD1369"/>
      <c r="AE1369"/>
      <c r="AF1369"/>
      <c r="AG1369"/>
      <c r="AH1369"/>
      <c r="AI1369"/>
    </row>
    <row r="1370" spans="1:35" x14ac:dyDescent="0.2"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  <c r="AC1370"/>
      <c r="AD1370"/>
      <c r="AE1370"/>
      <c r="AF1370"/>
      <c r="AG1370"/>
      <c r="AH1370"/>
      <c r="AI1370"/>
    </row>
    <row r="1371" spans="1:35" x14ac:dyDescent="0.2"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  <c r="AC1371"/>
      <c r="AD1371"/>
      <c r="AE1371"/>
      <c r="AF1371"/>
      <c r="AG1371"/>
      <c r="AH1371"/>
      <c r="AI1371"/>
    </row>
    <row r="1372" spans="1:35" x14ac:dyDescent="0.2"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  <c r="AC1372"/>
      <c r="AD1372"/>
      <c r="AE1372"/>
      <c r="AF1372"/>
      <c r="AG1372"/>
      <c r="AH1372"/>
      <c r="AI1372"/>
    </row>
    <row r="1373" spans="1:35" x14ac:dyDescent="0.2"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  <c r="AC1373"/>
      <c r="AD1373"/>
      <c r="AE1373"/>
      <c r="AF1373"/>
      <c r="AG1373"/>
      <c r="AH1373"/>
      <c r="AI1373"/>
    </row>
    <row r="1374" spans="1:35" x14ac:dyDescent="0.2"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  <c r="AC1374"/>
      <c r="AD1374"/>
      <c r="AE1374"/>
      <c r="AF1374"/>
      <c r="AG1374"/>
      <c r="AH1374"/>
      <c r="AI1374"/>
    </row>
    <row r="1375" spans="1:35" x14ac:dyDescent="0.2"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  <c r="AC1375"/>
      <c r="AD1375"/>
      <c r="AE1375"/>
      <c r="AF1375"/>
      <c r="AG1375"/>
      <c r="AH1375"/>
      <c r="AI1375"/>
    </row>
    <row r="1376" spans="1:35" x14ac:dyDescent="0.2"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  <c r="AC1376"/>
      <c r="AD1376"/>
      <c r="AE1376"/>
      <c r="AF1376"/>
      <c r="AG1376"/>
      <c r="AH1376"/>
      <c r="AI1376"/>
    </row>
    <row r="1377" spans="9:35" x14ac:dyDescent="0.2"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  <c r="AC1377"/>
      <c r="AD1377"/>
      <c r="AE1377"/>
      <c r="AF1377"/>
      <c r="AG1377"/>
      <c r="AH1377"/>
      <c r="AI1377"/>
    </row>
    <row r="1378" spans="9:35" x14ac:dyDescent="0.2"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  <c r="AC1378"/>
      <c r="AD1378"/>
      <c r="AE1378"/>
      <c r="AF1378"/>
      <c r="AG1378"/>
      <c r="AH1378"/>
      <c r="AI1378"/>
    </row>
    <row r="1379" spans="9:35" x14ac:dyDescent="0.2"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  <c r="AC1379"/>
      <c r="AD1379"/>
      <c r="AE1379"/>
      <c r="AF1379"/>
      <c r="AG1379"/>
      <c r="AH1379"/>
      <c r="AI1379"/>
    </row>
    <row r="1380" spans="9:35" x14ac:dyDescent="0.2"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  <c r="AC1380"/>
      <c r="AD1380"/>
      <c r="AE1380"/>
      <c r="AF1380"/>
      <c r="AG1380"/>
      <c r="AH1380"/>
      <c r="AI1380"/>
    </row>
    <row r="1381" spans="9:35" x14ac:dyDescent="0.2"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  <c r="AB1381"/>
      <c r="AC1381"/>
      <c r="AD1381"/>
      <c r="AE1381"/>
      <c r="AF1381"/>
      <c r="AG1381"/>
      <c r="AH1381"/>
      <c r="AI1381"/>
    </row>
    <row r="1382" spans="9:35" x14ac:dyDescent="0.2"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  <c r="AC1382"/>
      <c r="AD1382"/>
      <c r="AE1382"/>
      <c r="AF1382"/>
      <c r="AG1382"/>
      <c r="AH1382"/>
      <c r="AI1382"/>
    </row>
    <row r="1383" spans="9:35" x14ac:dyDescent="0.2"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  <c r="AC1383"/>
      <c r="AD1383"/>
      <c r="AE1383"/>
      <c r="AF1383"/>
      <c r="AG1383"/>
      <c r="AH1383"/>
      <c r="AI1383"/>
    </row>
    <row r="1384" spans="9:35" x14ac:dyDescent="0.2"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  <c r="AC1384"/>
      <c r="AD1384"/>
      <c r="AE1384"/>
      <c r="AF1384"/>
      <c r="AG1384"/>
      <c r="AH1384"/>
      <c r="AI1384"/>
    </row>
    <row r="1385" spans="9:35" x14ac:dyDescent="0.2"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  <c r="AC1385"/>
      <c r="AD1385"/>
      <c r="AE1385"/>
      <c r="AF1385"/>
      <c r="AG1385"/>
      <c r="AH1385"/>
      <c r="AI1385"/>
    </row>
    <row r="1386" spans="9:35" x14ac:dyDescent="0.2"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  <c r="AB1386"/>
      <c r="AC1386"/>
      <c r="AD1386"/>
      <c r="AE1386"/>
      <c r="AF1386"/>
      <c r="AG1386"/>
      <c r="AH1386"/>
      <c r="AI1386"/>
    </row>
    <row r="1387" spans="9:35" x14ac:dyDescent="0.2"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  <c r="AB1387"/>
      <c r="AC1387"/>
      <c r="AD1387"/>
      <c r="AE1387"/>
      <c r="AF1387"/>
      <c r="AG1387"/>
      <c r="AH1387"/>
      <c r="AI1387"/>
    </row>
    <row r="1388" spans="9:35" x14ac:dyDescent="0.2"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  <c r="AC1388"/>
      <c r="AD1388"/>
      <c r="AE1388"/>
      <c r="AF1388"/>
      <c r="AG1388"/>
      <c r="AH1388"/>
      <c r="AI1388"/>
    </row>
    <row r="1389" spans="9:35" x14ac:dyDescent="0.2"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  <c r="AB1389"/>
      <c r="AC1389"/>
      <c r="AD1389"/>
      <c r="AE1389"/>
      <c r="AF1389"/>
      <c r="AG1389"/>
      <c r="AH1389"/>
      <c r="AI1389"/>
    </row>
    <row r="1390" spans="9:35" x14ac:dyDescent="0.2"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  <c r="AB1390"/>
      <c r="AC1390"/>
      <c r="AD1390"/>
      <c r="AE1390"/>
      <c r="AF1390"/>
      <c r="AG1390"/>
      <c r="AH1390"/>
      <c r="AI1390"/>
    </row>
    <row r="1391" spans="9:35" x14ac:dyDescent="0.2"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  <c r="AC1391"/>
      <c r="AD1391"/>
      <c r="AE1391"/>
      <c r="AF1391"/>
      <c r="AG1391"/>
      <c r="AH1391"/>
      <c r="AI1391"/>
    </row>
    <row r="1392" spans="9:35" x14ac:dyDescent="0.2"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  <c r="AC1392"/>
      <c r="AD1392"/>
      <c r="AE1392"/>
      <c r="AF1392"/>
      <c r="AG1392"/>
      <c r="AH1392"/>
      <c r="AI1392"/>
    </row>
    <row r="1393" spans="9:35" x14ac:dyDescent="0.2"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  <c r="AB1393"/>
      <c r="AC1393"/>
      <c r="AD1393"/>
      <c r="AE1393"/>
      <c r="AF1393"/>
      <c r="AG1393"/>
      <c r="AH1393"/>
      <c r="AI1393"/>
    </row>
    <row r="1394" spans="9:35" x14ac:dyDescent="0.2"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  <c r="AC1394"/>
      <c r="AD1394"/>
      <c r="AE1394"/>
      <c r="AF1394"/>
      <c r="AG1394"/>
      <c r="AH1394"/>
      <c r="AI1394"/>
    </row>
    <row r="1395" spans="9:35" x14ac:dyDescent="0.2"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  <c r="AC1395"/>
      <c r="AD1395"/>
      <c r="AE1395"/>
      <c r="AF1395"/>
      <c r="AG1395"/>
      <c r="AH1395"/>
      <c r="AI1395"/>
    </row>
    <row r="1396" spans="9:35" x14ac:dyDescent="0.2"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  <c r="AB1396"/>
      <c r="AC1396"/>
      <c r="AD1396"/>
      <c r="AE1396"/>
      <c r="AF1396"/>
      <c r="AG1396"/>
      <c r="AH1396"/>
      <c r="AI1396"/>
    </row>
    <row r="1397" spans="9:35" x14ac:dyDescent="0.2"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  <c r="AC1397"/>
      <c r="AD1397"/>
      <c r="AE1397"/>
      <c r="AF1397"/>
      <c r="AG1397"/>
      <c r="AH1397"/>
      <c r="AI1397"/>
    </row>
    <row r="1398" spans="9:35" x14ac:dyDescent="0.2"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  <c r="AC1398"/>
      <c r="AD1398"/>
      <c r="AE1398"/>
      <c r="AF1398"/>
      <c r="AG1398"/>
      <c r="AH1398"/>
      <c r="AI1398"/>
    </row>
    <row r="1399" spans="9:35" x14ac:dyDescent="0.2"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  <c r="AB1399"/>
      <c r="AC1399"/>
      <c r="AD1399"/>
      <c r="AE1399"/>
      <c r="AF1399"/>
      <c r="AG1399"/>
      <c r="AH1399"/>
      <c r="AI1399"/>
    </row>
    <row r="1400" spans="9:35" x14ac:dyDescent="0.2"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  <c r="AC1400"/>
      <c r="AD1400"/>
      <c r="AE1400"/>
      <c r="AF1400"/>
      <c r="AG1400"/>
      <c r="AH1400"/>
      <c r="AI1400"/>
    </row>
    <row r="1401" spans="9:35" x14ac:dyDescent="0.2"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  <c r="AC1401"/>
      <c r="AD1401"/>
      <c r="AE1401"/>
      <c r="AF1401"/>
      <c r="AG1401"/>
      <c r="AH1401"/>
      <c r="AI1401"/>
    </row>
    <row r="1402" spans="9:35" x14ac:dyDescent="0.2"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  <c r="AB1402"/>
      <c r="AC1402"/>
      <c r="AD1402"/>
      <c r="AE1402"/>
      <c r="AF1402"/>
      <c r="AG1402"/>
      <c r="AH1402"/>
      <c r="AI1402"/>
    </row>
    <row r="1403" spans="9:35" x14ac:dyDescent="0.2"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  <c r="AC1403"/>
      <c r="AD1403"/>
      <c r="AE1403"/>
      <c r="AF1403"/>
      <c r="AG1403"/>
      <c r="AH1403"/>
      <c r="AI1403"/>
    </row>
  </sheetData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</cp:lastModifiedBy>
  <dcterms:created xsi:type="dcterms:W3CDTF">2013-01-07T20:01:58Z</dcterms:created>
  <dcterms:modified xsi:type="dcterms:W3CDTF">2016-01-12T18:48:17Z</dcterms:modified>
</cp:coreProperties>
</file>